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oj1\Desktop\ProfReports\"/>
    </mc:Choice>
  </mc:AlternateContent>
  <xr:revisionPtr revIDLastSave="0" documentId="13_ncr:1_{47C76FF6-BEA6-4377-8A0A-250C2E73A33B}" xr6:coauthVersionLast="45" xr6:coauthVersionMax="45" xr10:uidLastSave="{00000000-0000-0000-0000-000000000000}"/>
  <bookViews>
    <workbookView xWindow="-110" yWindow="-110" windowWidth="38620" windowHeight="21820" firstSheet="1" activeTab="7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8" i="14" l="1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6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96" i="14"/>
  <c r="BH97" i="14"/>
  <c r="BH98" i="14"/>
  <c r="BH7" i="14"/>
  <c r="DN101" i="14"/>
  <c r="BH8" i="13"/>
  <c r="BH9" i="13"/>
  <c r="BH10" i="13"/>
  <c r="BH11" i="13"/>
  <c r="BH12" i="13"/>
  <c r="BH13" i="13"/>
  <c r="BH14" i="13"/>
  <c r="BH15" i="13"/>
  <c r="BH16" i="13"/>
  <c r="BH17" i="13"/>
  <c r="BH18" i="13"/>
  <c r="BH19" i="13"/>
  <c r="BH20" i="13"/>
  <c r="BH21" i="13"/>
  <c r="BH22" i="13"/>
  <c r="BH23" i="13"/>
  <c r="BH24" i="13"/>
  <c r="BH25" i="13"/>
  <c r="BH26" i="13"/>
  <c r="BH27" i="13"/>
  <c r="BH28" i="13"/>
  <c r="BH29" i="13"/>
  <c r="BH30" i="13"/>
  <c r="BH31" i="13"/>
  <c r="BH32" i="13"/>
  <c r="BH33" i="13"/>
  <c r="BH34" i="13"/>
  <c r="BH35" i="13"/>
  <c r="BH36" i="13"/>
  <c r="BH37" i="13"/>
  <c r="BH38" i="13"/>
  <c r="BH39" i="13"/>
  <c r="BH40" i="13"/>
  <c r="BH41" i="13"/>
  <c r="BH42" i="13"/>
  <c r="BH43" i="13"/>
  <c r="BH44" i="13"/>
  <c r="BH45" i="13"/>
  <c r="BH46" i="13"/>
  <c r="BH47" i="13"/>
  <c r="BH48" i="13"/>
  <c r="BH49" i="13"/>
  <c r="BH50" i="13"/>
  <c r="BH51" i="13"/>
  <c r="BH52" i="13"/>
  <c r="BH53" i="13"/>
  <c r="BH54" i="13"/>
  <c r="BH55" i="13"/>
  <c r="BH56" i="13"/>
  <c r="BH57" i="13"/>
  <c r="BH58" i="13"/>
  <c r="BH59" i="13"/>
  <c r="BH60" i="13"/>
  <c r="BH61" i="13"/>
  <c r="BH62" i="13"/>
  <c r="BH63" i="13"/>
  <c r="BH64" i="13"/>
  <c r="BH65" i="13"/>
  <c r="BH66" i="13"/>
  <c r="BH67" i="13"/>
  <c r="BH68" i="13"/>
  <c r="BH69" i="13"/>
  <c r="BH70" i="13"/>
  <c r="BH71" i="13"/>
  <c r="BH72" i="13"/>
  <c r="BH73" i="13"/>
  <c r="BH74" i="13"/>
  <c r="BH75" i="13"/>
  <c r="BH76" i="13"/>
  <c r="BH77" i="13"/>
  <c r="BH78" i="13"/>
  <c r="BH79" i="13"/>
  <c r="BH80" i="13"/>
  <c r="BH81" i="13"/>
  <c r="BH82" i="13"/>
  <c r="BH83" i="13"/>
  <c r="BH84" i="13"/>
  <c r="BH85" i="13"/>
  <c r="BH86" i="13"/>
  <c r="BH87" i="13"/>
  <c r="BH88" i="13"/>
  <c r="BH89" i="13"/>
  <c r="BH90" i="13"/>
  <c r="BH91" i="13"/>
  <c r="BH92" i="13"/>
  <c r="BH93" i="13"/>
  <c r="BH94" i="13"/>
  <c r="BH95" i="13"/>
  <c r="BH96" i="13"/>
  <c r="BH97" i="13"/>
  <c r="BH98" i="13"/>
  <c r="BH7" i="13"/>
  <c r="BH8" i="12"/>
  <c r="BH9" i="12"/>
  <c r="BH10" i="12"/>
  <c r="BH11" i="12"/>
  <c r="BH12" i="12"/>
  <c r="BH13" i="12"/>
  <c r="BH14" i="12"/>
  <c r="BH15" i="12"/>
  <c r="BH16" i="12"/>
  <c r="BH17" i="12"/>
  <c r="BH18" i="12"/>
  <c r="BH19" i="12"/>
  <c r="BH20" i="12"/>
  <c r="BH21" i="12"/>
  <c r="BH22" i="12"/>
  <c r="BH23" i="12"/>
  <c r="BH24" i="12"/>
  <c r="BH25" i="12"/>
  <c r="BH26" i="12"/>
  <c r="BH27" i="12"/>
  <c r="BH28" i="12"/>
  <c r="BH29" i="12"/>
  <c r="BH30" i="12"/>
  <c r="BH31" i="12"/>
  <c r="BH32" i="12"/>
  <c r="BH33" i="12"/>
  <c r="BH34" i="12"/>
  <c r="BH35" i="12"/>
  <c r="BH36" i="12"/>
  <c r="BH37" i="12"/>
  <c r="BH38" i="12"/>
  <c r="BH39" i="12"/>
  <c r="BH40" i="12"/>
  <c r="BH41" i="12"/>
  <c r="BH42" i="12"/>
  <c r="BH43" i="12"/>
  <c r="BH44" i="12"/>
  <c r="BH45" i="12"/>
  <c r="BH46" i="12"/>
  <c r="BH47" i="12"/>
  <c r="BH48" i="12"/>
  <c r="BH49" i="12"/>
  <c r="BH50" i="12"/>
  <c r="BH51" i="12"/>
  <c r="BH52" i="12"/>
  <c r="BH53" i="12"/>
  <c r="BH54" i="12"/>
  <c r="BH55" i="12"/>
  <c r="BH56" i="12"/>
  <c r="BH57" i="12"/>
  <c r="BH58" i="12"/>
  <c r="BH59" i="12"/>
  <c r="BH60" i="12"/>
  <c r="BH61" i="12"/>
  <c r="BH62" i="12"/>
  <c r="BH63" i="12"/>
  <c r="BH64" i="12"/>
  <c r="BH65" i="12"/>
  <c r="BH66" i="12"/>
  <c r="BH67" i="12"/>
  <c r="BH68" i="12"/>
  <c r="BH69" i="12"/>
  <c r="BH70" i="12"/>
  <c r="BH71" i="12"/>
  <c r="BH72" i="12"/>
  <c r="BH73" i="12"/>
  <c r="BH74" i="12"/>
  <c r="BH75" i="12"/>
  <c r="BH76" i="12"/>
  <c r="BH77" i="12"/>
  <c r="BH78" i="12"/>
  <c r="BH79" i="12"/>
  <c r="BH80" i="12"/>
  <c r="BH81" i="12"/>
  <c r="BH82" i="12"/>
  <c r="BH83" i="12"/>
  <c r="BH84" i="12"/>
  <c r="BH85" i="12"/>
  <c r="BH86" i="12"/>
  <c r="BH87" i="12"/>
  <c r="BH88" i="12"/>
  <c r="BH89" i="12"/>
  <c r="BH90" i="12"/>
  <c r="BH91" i="12"/>
  <c r="BH92" i="12"/>
  <c r="BH93" i="12"/>
  <c r="BH94" i="12"/>
  <c r="BH95" i="12"/>
  <c r="BH96" i="12"/>
  <c r="BH97" i="12"/>
  <c r="BH98" i="12"/>
  <c r="BH7" i="12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8" i="11"/>
  <c r="BH9" i="11"/>
  <c r="BH10" i="11"/>
  <c r="BH11" i="11"/>
  <c r="BH12" i="11"/>
  <c r="BH13" i="11"/>
  <c r="BH14" i="11"/>
  <c r="BH15" i="11"/>
  <c r="BH7" i="11"/>
  <c r="DL98" i="11"/>
  <c r="DN98" i="1"/>
  <c r="DO98" i="1"/>
  <c r="DN96" i="1"/>
  <c r="DO96" i="1"/>
  <c r="DN80" i="1"/>
  <c r="DO80" i="1"/>
  <c r="DN48" i="1"/>
  <c r="DO48" i="1"/>
  <c r="DN38" i="1"/>
  <c r="DO38" i="1"/>
  <c r="DN31" i="1"/>
  <c r="DO31" i="1"/>
  <c r="DN15" i="1"/>
  <c r="DO15" i="1"/>
  <c r="DN98" i="3"/>
  <c r="DO98" i="3"/>
  <c r="DN96" i="3"/>
  <c r="DO96" i="3"/>
  <c r="DN80" i="3"/>
  <c r="DO80" i="3"/>
  <c r="DN48" i="3"/>
  <c r="DO48" i="3"/>
  <c r="DN38" i="3"/>
  <c r="DO38" i="3"/>
  <c r="DN31" i="3"/>
  <c r="DO31" i="3"/>
  <c r="DN15" i="3"/>
  <c r="DO15" i="3"/>
  <c r="DN98" i="9"/>
  <c r="DO98" i="9"/>
  <c r="DN96" i="9"/>
  <c r="DO96" i="9"/>
  <c r="DN80" i="9"/>
  <c r="DO80" i="9"/>
  <c r="DN48" i="9"/>
  <c r="DO48" i="9"/>
  <c r="DN38" i="9"/>
  <c r="DO38" i="9"/>
  <c r="DN31" i="9"/>
  <c r="DO31" i="9"/>
  <c r="DN15" i="9"/>
  <c r="DO15" i="9"/>
  <c r="DN98" i="10"/>
  <c r="DO98" i="10"/>
  <c r="DN96" i="10"/>
  <c r="DO96" i="10"/>
  <c r="DN80" i="10"/>
  <c r="DO80" i="10"/>
  <c r="DN48" i="10"/>
  <c r="DO48" i="10"/>
  <c r="DN38" i="10"/>
  <c r="DO38" i="10"/>
  <c r="DN31" i="10"/>
  <c r="DO31" i="10"/>
  <c r="DN15" i="10"/>
  <c r="DO15" i="10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7" i="14"/>
  <c r="BG98" i="14"/>
  <c r="BG7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N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<sst xmlns="http://schemas.openxmlformats.org/spreadsheetml/2006/main" count="1483" uniqueCount="160">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</sst>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165" fontId="8" fillId="6" borderId="10" xfId="1" applyNumberFormat="1" applyFont="1" applyFill="1" applyBorder="1"/>
    <xf numFmtId="165" fontId="8" fillId="5" borderId="10" xfId="1" applyNumberFormat="1" applyFont="1" applyFill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00FF00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O191"/>
  <sheetViews>
    <sheetView workbookViewId="0">
      <pane xSplit="1" ySplit="6" topLeftCell="DA7" activePane="bottomRight" state="frozen"/>
      <selection pane="topRight" activeCell="B1" sqref="B1"/>
      <selection pane="bottomLeft" activeCell="A7" sqref="A7"/>
      <selection pane="bottomRight" activeCell="DO7" sqref="DO7"/>
    </sheetView>
  </sheetViews>
  <sheetFormatPr defaultRowHeight="14.5" x14ac:dyDescent="0.35"/>
  <cols>
    <col min="1" max="1" width="18.54296875" style="3" customWidth="1"/>
  </cols>
  <sheetData>
    <row r="1" spans="1:119" ht="15.5" x14ac:dyDescent="0.35">
      <c r="A1" s="25" t="s">
        <v>96</v>
      </c>
    </row>
    <row r="2" spans="1:119" ht="15.5" x14ac:dyDescent="0.35">
      <c r="A2" s="25">
        <v>43133</v>
      </c>
    </row>
    <row r="3" spans="1:119" x14ac:dyDescent="0.35">
      <c r="A3" s="10"/>
    </row>
    <row r="5" spans="1:119" x14ac:dyDescent="0.35">
      <c r="B5" s="116" t="s">
        <v>99</v>
      </c>
      <c r="C5" s="117"/>
      <c r="D5" s="116" t="s">
        <v>100</v>
      </c>
      <c r="E5" s="117"/>
      <c r="F5" s="116" t="s">
        <v>101</v>
      </c>
      <c r="G5" s="117"/>
      <c r="H5" s="116" t="s">
        <v>102</v>
      </c>
      <c r="I5" s="119"/>
      <c r="J5" s="116" t="s">
        <v>103</v>
      </c>
      <c r="K5" s="117"/>
      <c r="L5" s="116" t="s">
        <v>104</v>
      </c>
      <c r="M5" s="117"/>
      <c r="N5" s="116" t="s">
        <v>105</v>
      </c>
      <c r="O5" s="117"/>
      <c r="P5" s="116" t="s">
        <v>106</v>
      </c>
      <c r="Q5" s="117"/>
      <c r="R5" s="116" t="s">
        <v>107</v>
      </c>
      <c r="S5" s="117"/>
      <c r="T5" s="116" t="s">
        <v>108</v>
      </c>
      <c r="U5" s="117"/>
      <c r="V5" s="116" t="s">
        <v>109</v>
      </c>
      <c r="W5" s="117"/>
      <c r="X5" s="116" t="s">
        <v>110</v>
      </c>
      <c r="Y5" s="118"/>
      <c r="Z5" s="116" t="s">
        <v>111</v>
      </c>
      <c r="AA5" s="117"/>
      <c r="AB5" s="116" t="s">
        <v>112</v>
      </c>
      <c r="AC5" s="117"/>
      <c r="AD5" s="116" t="s">
        <v>113</v>
      </c>
      <c r="AE5" s="117"/>
      <c r="AF5" s="116" t="s">
        <v>114</v>
      </c>
      <c r="AG5" s="117"/>
      <c r="AH5" s="116" t="s">
        <v>115</v>
      </c>
      <c r="AI5" s="117"/>
      <c r="AJ5" s="116" t="s">
        <v>116</v>
      </c>
      <c r="AK5" s="117"/>
      <c r="AL5" s="116" t="s">
        <v>117</v>
      </c>
      <c r="AM5" s="117"/>
      <c r="AN5" s="116" t="s">
        <v>118</v>
      </c>
      <c r="AO5" s="117"/>
      <c r="AP5" s="116" t="s">
        <v>119</v>
      </c>
      <c r="AQ5" s="118"/>
      <c r="AR5" s="116" t="s">
        <v>120</v>
      </c>
      <c r="AS5" s="117"/>
      <c r="AT5" s="116" t="s">
        <v>121</v>
      </c>
      <c r="AU5" s="117"/>
      <c r="AV5" s="116" t="s">
        <v>122</v>
      </c>
      <c r="AW5" s="118"/>
      <c r="AX5" s="116" t="s">
        <v>123</v>
      </c>
      <c r="AY5" s="118"/>
      <c r="AZ5" s="116" t="s">
        <v>124</v>
      </c>
      <c r="BA5" s="117"/>
      <c r="BB5" s="116" t="s">
        <v>125</v>
      </c>
      <c r="BC5" s="117"/>
      <c r="BD5" s="116" t="s">
        <v>126</v>
      </c>
      <c r="BE5" s="118"/>
      <c r="BF5" s="116" t="s">
        <v>127</v>
      </c>
      <c r="BG5" s="117"/>
      <c r="BH5" s="116" t="s">
        <v>128</v>
      </c>
      <c r="BI5" s="117"/>
      <c r="BJ5" s="116" t="s">
        <v>129</v>
      </c>
      <c r="BK5" s="117"/>
      <c r="BL5" s="116" t="s">
        <v>130</v>
      </c>
      <c r="BM5" s="118"/>
      <c r="BN5" s="116" t="s">
        <v>131</v>
      </c>
      <c r="BO5" s="118"/>
      <c r="BP5" s="116" t="s">
        <v>132</v>
      </c>
      <c r="BQ5" s="117"/>
      <c r="BR5" s="116" t="s">
        <v>133</v>
      </c>
      <c r="BS5" s="118"/>
      <c r="BT5" s="116" t="s">
        <v>134</v>
      </c>
      <c r="BU5" s="118"/>
      <c r="BV5" s="116" t="s">
        <v>135</v>
      </c>
      <c r="BW5" s="117"/>
      <c r="BX5" s="116" t="s">
        <v>136</v>
      </c>
      <c r="BY5" s="117"/>
      <c r="BZ5" s="116" t="s">
        <v>137</v>
      </c>
      <c r="CA5" s="117"/>
      <c r="CB5" s="116" t="s">
        <v>138</v>
      </c>
      <c r="CC5" s="117"/>
      <c r="CD5" s="116" t="s">
        <v>139</v>
      </c>
      <c r="CE5" s="117"/>
      <c r="CF5" s="116" t="s">
        <v>140</v>
      </c>
      <c r="CG5" s="119"/>
      <c r="CH5" s="116" t="s">
        <v>141</v>
      </c>
      <c r="CI5" s="117"/>
      <c r="CJ5" s="116" t="s">
        <v>142</v>
      </c>
      <c r="CK5" s="117"/>
      <c r="CL5" s="116" t="s">
        <v>143</v>
      </c>
      <c r="CM5" s="120"/>
      <c r="CN5" s="116" t="s">
        <v>144</v>
      </c>
      <c r="CO5" s="117"/>
      <c r="CP5" s="116" t="s">
        <v>145</v>
      </c>
      <c r="CQ5" s="117"/>
      <c r="CR5" s="116" t="s">
        <v>146</v>
      </c>
      <c r="CS5" s="117"/>
      <c r="CT5" s="116" t="s">
        <v>147</v>
      </c>
      <c r="CU5" s="117"/>
      <c r="CV5" s="116" t="s">
        <v>148</v>
      </c>
      <c r="CW5" s="119"/>
      <c r="CX5" s="116" t="s">
        <v>149</v>
      </c>
      <c r="CY5" s="117"/>
      <c r="CZ5" s="116" t="s">
        <v>98</v>
      </c>
      <c r="DA5" s="117"/>
      <c r="DB5" s="114">
        <v>43981</v>
      </c>
      <c r="DC5" s="115"/>
      <c r="DD5" s="114">
        <v>44009</v>
      </c>
      <c r="DE5" s="115"/>
      <c r="DF5" s="114">
        <v>44016</v>
      </c>
      <c r="DG5" s="115"/>
      <c r="DH5" s="114">
        <v>44074</v>
      </c>
      <c r="DI5" s="115"/>
      <c r="DJ5" s="114">
        <v>44075</v>
      </c>
      <c r="DK5" s="115"/>
      <c r="DL5" s="114">
        <v>44105</v>
      </c>
      <c r="DM5" s="115"/>
      <c r="DN5" s="114">
        <v>44136</v>
      </c>
      <c r="DO5" s="115"/>
    </row>
    <row r="6" spans="1:119" x14ac:dyDescent="0.3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</row>
    <row r="7" spans="1:119" x14ac:dyDescent="0.35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</row>
    <row r="8" spans="1:119" x14ac:dyDescent="0.35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</row>
    <row r="9" spans="1:119" x14ac:dyDescent="0.35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</row>
    <row r="10" spans="1:119" x14ac:dyDescent="0.35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</row>
    <row r="11" spans="1:119" x14ac:dyDescent="0.35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</row>
    <row r="12" spans="1:119" x14ac:dyDescent="0.35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</row>
    <row r="13" spans="1:119" x14ac:dyDescent="0.35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</row>
    <row r="14" spans="1:119" x14ac:dyDescent="0.35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</row>
    <row r="15" spans="1:119" s="30" customFormat="1" x14ac:dyDescent="0.35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N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3"/>
        <v>55968</v>
      </c>
      <c r="DO15" s="27">
        <f t="shared" si="4"/>
        <v>81516</v>
      </c>
    </row>
    <row r="16" spans="1:119" x14ac:dyDescent="0.35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</row>
    <row r="17" spans="1:119" x14ac:dyDescent="0.35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</row>
    <row r="18" spans="1:119" x14ac:dyDescent="0.35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</row>
    <row r="19" spans="1:119" x14ac:dyDescent="0.35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</row>
    <row r="20" spans="1:119" x14ac:dyDescent="0.35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</row>
    <row r="21" spans="1:119" x14ac:dyDescent="0.35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</row>
    <row r="22" spans="1:119" x14ac:dyDescent="0.35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</row>
    <row r="23" spans="1:119" x14ac:dyDescent="0.35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</row>
    <row r="24" spans="1:119" x14ac:dyDescent="0.35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</row>
    <row r="25" spans="1:119" x14ac:dyDescent="0.35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</row>
    <row r="26" spans="1:119" x14ac:dyDescent="0.35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</row>
    <row r="27" spans="1:119" x14ac:dyDescent="0.35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</row>
    <row r="28" spans="1:119" x14ac:dyDescent="0.35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</row>
    <row r="29" spans="1:119" x14ac:dyDescent="0.35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</row>
    <row r="30" spans="1:119" x14ac:dyDescent="0.35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</row>
    <row r="31" spans="1:119" s="30" customFormat="1" x14ac:dyDescent="0.35">
      <c r="A31" s="28" t="s">
        <v>25</v>
      </c>
      <c r="B31" s="27">
        <f t="shared" ref="B31:BM31" si="5">SUM(B16:B30)</f>
        <v>34822</v>
      </c>
      <c r="C31" s="27">
        <f t="shared" si="5"/>
        <v>43168</v>
      </c>
      <c r="D31" s="27">
        <f t="shared" si="5"/>
        <v>34614</v>
      </c>
      <c r="E31" s="27">
        <f t="shared" si="5"/>
        <v>42734</v>
      </c>
      <c r="F31" s="27">
        <f t="shared" si="5"/>
        <v>35136</v>
      </c>
      <c r="G31" s="27">
        <f t="shared" si="5"/>
        <v>43355</v>
      </c>
      <c r="H31" s="27">
        <f t="shared" si="5"/>
        <v>35288</v>
      </c>
      <c r="I31" s="27">
        <f t="shared" si="5"/>
        <v>43511</v>
      </c>
      <c r="J31" s="27">
        <f t="shared" si="5"/>
        <v>35238</v>
      </c>
      <c r="K31" s="27">
        <f t="shared" si="5"/>
        <v>43310</v>
      </c>
      <c r="L31" s="27">
        <f t="shared" si="5"/>
        <v>35180</v>
      </c>
      <c r="M31" s="27">
        <f t="shared" si="5"/>
        <v>43236</v>
      </c>
      <c r="N31" s="27">
        <f t="shared" si="5"/>
        <v>35026</v>
      </c>
      <c r="O31" s="27">
        <f t="shared" si="5"/>
        <v>43157</v>
      </c>
      <c r="P31" s="27">
        <f t="shared" si="5"/>
        <v>34893</v>
      </c>
      <c r="Q31" s="27">
        <f t="shared" si="5"/>
        <v>43104</v>
      </c>
      <c r="R31" s="27">
        <f t="shared" si="5"/>
        <v>34745</v>
      </c>
      <c r="S31" s="27">
        <f t="shared" si="5"/>
        <v>42944</v>
      </c>
      <c r="T31" s="27">
        <f t="shared" si="5"/>
        <v>34621</v>
      </c>
      <c r="U31" s="27">
        <f t="shared" si="5"/>
        <v>42739</v>
      </c>
      <c r="V31" s="27">
        <f t="shared" si="5"/>
        <v>34655</v>
      </c>
      <c r="W31" s="27">
        <f t="shared" si="5"/>
        <v>42736</v>
      </c>
      <c r="X31" s="27">
        <f t="shared" si="5"/>
        <v>34786</v>
      </c>
      <c r="Y31" s="27">
        <f t="shared" si="5"/>
        <v>42935</v>
      </c>
      <c r="Z31" s="27">
        <f t="shared" si="5"/>
        <v>34806</v>
      </c>
      <c r="AA31" s="27">
        <f t="shared" si="5"/>
        <v>42950</v>
      </c>
      <c r="AB31" s="27">
        <f t="shared" si="5"/>
        <v>34639</v>
      </c>
      <c r="AC31" s="27">
        <f t="shared" si="5"/>
        <v>42897</v>
      </c>
      <c r="AD31" s="27">
        <f t="shared" si="5"/>
        <v>35076</v>
      </c>
      <c r="AE31" s="27">
        <f t="shared" si="5"/>
        <v>43379</v>
      </c>
      <c r="AF31" s="27">
        <f t="shared" si="5"/>
        <v>35220</v>
      </c>
      <c r="AG31" s="27">
        <f t="shared" si="5"/>
        <v>43461</v>
      </c>
      <c r="AH31" s="27">
        <f t="shared" si="5"/>
        <v>35401</v>
      </c>
      <c r="AI31" s="27">
        <f t="shared" si="5"/>
        <v>43551</v>
      </c>
      <c r="AJ31" s="27">
        <f t="shared" si="5"/>
        <v>35318</v>
      </c>
      <c r="AK31" s="27">
        <f t="shared" si="5"/>
        <v>43406</v>
      </c>
      <c r="AL31" s="27">
        <f t="shared" si="5"/>
        <v>34990</v>
      </c>
      <c r="AM31" s="27">
        <f t="shared" si="5"/>
        <v>43013</v>
      </c>
      <c r="AN31" s="27">
        <f t="shared" si="5"/>
        <v>34705</v>
      </c>
      <c r="AO31" s="27">
        <f t="shared" si="5"/>
        <v>42745</v>
      </c>
      <c r="AP31" s="27">
        <f t="shared" si="5"/>
        <v>34464</v>
      </c>
      <c r="AQ31" s="27">
        <f t="shared" si="5"/>
        <v>42618</v>
      </c>
      <c r="AR31" s="27">
        <f t="shared" si="5"/>
        <v>34376</v>
      </c>
      <c r="AS31" s="27">
        <f t="shared" si="5"/>
        <v>42385</v>
      </c>
      <c r="AT31" s="27">
        <f t="shared" si="5"/>
        <v>34399</v>
      </c>
      <c r="AU31" s="27">
        <f t="shared" si="5"/>
        <v>42502</v>
      </c>
      <c r="AV31" s="27">
        <f t="shared" si="5"/>
        <v>34516</v>
      </c>
      <c r="AW31" s="27">
        <f t="shared" si="5"/>
        <v>42641</v>
      </c>
      <c r="AX31" s="27">
        <f t="shared" si="5"/>
        <v>34503</v>
      </c>
      <c r="AY31" s="27">
        <f t="shared" si="5"/>
        <v>42784</v>
      </c>
      <c r="AZ31" s="27">
        <f t="shared" si="5"/>
        <v>34524</v>
      </c>
      <c r="BA31" s="27">
        <f t="shared" si="5"/>
        <v>42944</v>
      </c>
      <c r="BB31" s="27">
        <f t="shared" si="5"/>
        <v>34730</v>
      </c>
      <c r="BC31" s="27">
        <f t="shared" si="5"/>
        <v>43388</v>
      </c>
      <c r="BD31" s="27">
        <f t="shared" si="5"/>
        <v>34925</v>
      </c>
      <c r="BE31" s="27">
        <f t="shared" si="5"/>
        <v>43608</v>
      </c>
      <c r="BF31" s="27">
        <f t="shared" si="5"/>
        <v>34776</v>
      </c>
      <c r="BG31" s="27">
        <f t="shared" si="5"/>
        <v>43368</v>
      </c>
      <c r="BH31" s="27">
        <f t="shared" si="5"/>
        <v>34779</v>
      </c>
      <c r="BI31" s="27">
        <f t="shared" si="5"/>
        <v>43452</v>
      </c>
      <c r="BJ31" s="27">
        <f t="shared" si="5"/>
        <v>34464</v>
      </c>
      <c r="BK31" s="27">
        <f t="shared" si="5"/>
        <v>43156</v>
      </c>
      <c r="BL31" s="27">
        <f t="shared" si="5"/>
        <v>34115</v>
      </c>
      <c r="BM31" s="27">
        <f t="shared" si="5"/>
        <v>42765</v>
      </c>
      <c r="BN31" s="27">
        <f t="shared" ref="BN31:CY31" si="6">SUM(BN16:BN30)</f>
        <v>33787</v>
      </c>
      <c r="BO31" s="27">
        <f t="shared" si="6"/>
        <v>42411</v>
      </c>
      <c r="BP31" s="27">
        <f t="shared" si="6"/>
        <v>33806</v>
      </c>
      <c r="BQ31" s="27">
        <f t="shared" si="6"/>
        <v>42406</v>
      </c>
      <c r="BR31" s="27">
        <f t="shared" si="6"/>
        <v>33713</v>
      </c>
      <c r="BS31" s="27">
        <f t="shared" si="6"/>
        <v>42461</v>
      </c>
      <c r="BT31" s="27">
        <f t="shared" si="6"/>
        <v>33980</v>
      </c>
      <c r="BU31" s="27">
        <f t="shared" si="6"/>
        <v>42667</v>
      </c>
      <c r="BV31" s="27">
        <f t="shared" si="6"/>
        <v>33927</v>
      </c>
      <c r="BW31" s="27">
        <f t="shared" si="6"/>
        <v>42674</v>
      </c>
      <c r="BX31" s="27">
        <f t="shared" si="6"/>
        <v>33869</v>
      </c>
      <c r="BY31" s="27">
        <f t="shared" si="6"/>
        <v>42651</v>
      </c>
      <c r="BZ31" s="27">
        <f t="shared" si="6"/>
        <v>34163</v>
      </c>
      <c r="CA31" s="27">
        <f t="shared" si="6"/>
        <v>43014</v>
      </c>
      <c r="CB31" s="27">
        <f t="shared" si="6"/>
        <v>34211</v>
      </c>
      <c r="CC31" s="27">
        <f t="shared" si="6"/>
        <v>43096</v>
      </c>
      <c r="CD31" s="27">
        <f t="shared" si="6"/>
        <v>34283</v>
      </c>
      <c r="CE31" s="27">
        <f t="shared" si="6"/>
        <v>43068</v>
      </c>
      <c r="CF31" s="27">
        <f t="shared" si="6"/>
        <v>34169</v>
      </c>
      <c r="CG31" s="27">
        <f t="shared" si="6"/>
        <v>42964</v>
      </c>
      <c r="CH31" s="27">
        <f t="shared" si="6"/>
        <v>33817</v>
      </c>
      <c r="CI31" s="27">
        <f t="shared" si="6"/>
        <v>42666</v>
      </c>
      <c r="CJ31" s="27">
        <f t="shared" si="6"/>
        <v>33538</v>
      </c>
      <c r="CK31" s="27">
        <f t="shared" si="6"/>
        <v>42384</v>
      </c>
      <c r="CL31" s="27">
        <f t="shared" si="6"/>
        <v>33305</v>
      </c>
      <c r="CM31" s="27">
        <f t="shared" si="6"/>
        <v>42112</v>
      </c>
      <c r="CN31" s="27">
        <f t="shared" si="6"/>
        <v>32956</v>
      </c>
      <c r="CO31" s="27">
        <f t="shared" si="6"/>
        <v>41867</v>
      </c>
      <c r="CP31" s="27">
        <f t="shared" si="6"/>
        <v>33022</v>
      </c>
      <c r="CQ31" s="27">
        <f t="shared" si="6"/>
        <v>42013</v>
      </c>
      <c r="CR31" s="27">
        <f t="shared" si="6"/>
        <v>33059</v>
      </c>
      <c r="CS31" s="27">
        <f t="shared" si="6"/>
        <v>42083</v>
      </c>
      <c r="CT31" s="27">
        <f t="shared" si="6"/>
        <v>33159</v>
      </c>
      <c r="CU31" s="27">
        <f t="shared" si="6"/>
        <v>42278</v>
      </c>
      <c r="CV31" s="27">
        <f t="shared" si="6"/>
        <v>33125</v>
      </c>
      <c r="CW31" s="27">
        <f t="shared" si="6"/>
        <v>42296</v>
      </c>
      <c r="CX31" s="27">
        <f t="shared" si="6"/>
        <v>33486</v>
      </c>
      <c r="CY31" s="27">
        <f t="shared" si="6"/>
        <v>42858</v>
      </c>
      <c r="CZ31" s="27">
        <f t="shared" ref="CZ31:DA31" si="7">SUM(CZ16:CZ30)</f>
        <v>33154</v>
      </c>
      <c r="DA31" s="27">
        <f t="shared" si="7"/>
        <v>42917</v>
      </c>
      <c r="DB31" s="27">
        <f t="shared" ref="DB31:DN31" si="8">SUM(DB16:DB30)</f>
        <v>32558</v>
      </c>
      <c r="DC31" s="27">
        <f t="shared" ref="DC31:DO31" si="9">SUM(DC16:DC30)</f>
        <v>42869</v>
      </c>
      <c r="DD31" s="27">
        <f t="shared" si="8"/>
        <v>32360</v>
      </c>
      <c r="DE31" s="27">
        <f t="shared" si="9"/>
        <v>42790</v>
      </c>
      <c r="DF31" s="27">
        <f t="shared" si="8"/>
        <v>32036</v>
      </c>
      <c r="DG31" s="27">
        <f t="shared" si="9"/>
        <v>42598</v>
      </c>
      <c r="DH31" s="27">
        <f t="shared" si="8"/>
        <v>31828</v>
      </c>
      <c r="DI31" s="27">
        <f t="shared" si="9"/>
        <v>42197</v>
      </c>
      <c r="DJ31" s="27">
        <f t="shared" si="8"/>
        <v>31484</v>
      </c>
      <c r="DK31" s="27">
        <f t="shared" si="9"/>
        <v>41990</v>
      </c>
      <c r="DL31" s="27">
        <f t="shared" si="8"/>
        <v>31260</v>
      </c>
      <c r="DM31" s="27">
        <f t="shared" si="9"/>
        <v>41713</v>
      </c>
      <c r="DN31" s="27">
        <f t="shared" si="8"/>
        <v>32126</v>
      </c>
      <c r="DO31" s="27">
        <f t="shared" si="9"/>
        <v>42911</v>
      </c>
    </row>
    <row r="32" spans="1:119" x14ac:dyDescent="0.35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</row>
    <row r="33" spans="1:119" x14ac:dyDescent="0.35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</row>
    <row r="34" spans="1:119" x14ac:dyDescent="0.35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</row>
    <row r="35" spans="1:119" x14ac:dyDescent="0.35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</row>
    <row r="36" spans="1:119" x14ac:dyDescent="0.35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</row>
    <row r="37" spans="1:119" x14ac:dyDescent="0.35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</row>
    <row r="38" spans="1:119" s="30" customFormat="1" x14ac:dyDescent="0.35">
      <c r="A38" s="28" t="s">
        <v>32</v>
      </c>
      <c r="B38" s="27">
        <f t="shared" ref="B38:BM38" si="10">SUM(B32:B37)</f>
        <v>7876</v>
      </c>
      <c r="C38" s="27">
        <f t="shared" si="10"/>
        <v>10462</v>
      </c>
      <c r="D38" s="27">
        <f t="shared" si="10"/>
        <v>7869</v>
      </c>
      <c r="E38" s="27">
        <f t="shared" si="10"/>
        <v>10390</v>
      </c>
      <c r="F38" s="27">
        <f t="shared" si="10"/>
        <v>7951</v>
      </c>
      <c r="G38" s="27">
        <f t="shared" si="10"/>
        <v>10488</v>
      </c>
      <c r="H38" s="27">
        <f t="shared" si="10"/>
        <v>7934</v>
      </c>
      <c r="I38" s="27">
        <f t="shared" si="10"/>
        <v>10482</v>
      </c>
      <c r="J38" s="27">
        <f t="shared" si="10"/>
        <v>7998</v>
      </c>
      <c r="K38" s="27">
        <f t="shared" si="10"/>
        <v>10546</v>
      </c>
      <c r="L38" s="27">
        <f t="shared" si="10"/>
        <v>7964</v>
      </c>
      <c r="M38" s="27">
        <f t="shared" si="10"/>
        <v>10518</v>
      </c>
      <c r="N38" s="27">
        <f t="shared" si="10"/>
        <v>7947</v>
      </c>
      <c r="O38" s="27">
        <f t="shared" si="10"/>
        <v>10510</v>
      </c>
      <c r="P38" s="27">
        <f t="shared" si="10"/>
        <v>7844</v>
      </c>
      <c r="Q38" s="27">
        <f t="shared" si="10"/>
        <v>10367</v>
      </c>
      <c r="R38" s="27">
        <f t="shared" si="10"/>
        <v>7877</v>
      </c>
      <c r="S38" s="27">
        <f t="shared" si="10"/>
        <v>10377</v>
      </c>
      <c r="T38" s="27">
        <f t="shared" si="10"/>
        <v>7898</v>
      </c>
      <c r="U38" s="27">
        <f t="shared" si="10"/>
        <v>10362</v>
      </c>
      <c r="V38" s="27">
        <f t="shared" si="10"/>
        <v>7978</v>
      </c>
      <c r="W38" s="27">
        <f t="shared" si="10"/>
        <v>10445</v>
      </c>
      <c r="X38" s="27">
        <f t="shared" si="10"/>
        <v>7984</v>
      </c>
      <c r="Y38" s="27">
        <f t="shared" si="10"/>
        <v>10494</v>
      </c>
      <c r="Z38" s="27">
        <f t="shared" si="10"/>
        <v>7972</v>
      </c>
      <c r="AA38" s="27">
        <f t="shared" si="10"/>
        <v>10509</v>
      </c>
      <c r="AB38" s="27">
        <f t="shared" si="10"/>
        <v>8006</v>
      </c>
      <c r="AC38" s="27">
        <f t="shared" si="10"/>
        <v>10539</v>
      </c>
      <c r="AD38" s="27">
        <f t="shared" si="10"/>
        <v>8015</v>
      </c>
      <c r="AE38" s="27">
        <f t="shared" si="10"/>
        <v>10541</v>
      </c>
      <c r="AF38" s="27">
        <f t="shared" si="10"/>
        <v>8020</v>
      </c>
      <c r="AG38" s="27">
        <f t="shared" si="10"/>
        <v>10614</v>
      </c>
      <c r="AH38" s="27">
        <f t="shared" si="10"/>
        <v>8056</v>
      </c>
      <c r="AI38" s="27">
        <f t="shared" si="10"/>
        <v>10651</v>
      </c>
      <c r="AJ38" s="27">
        <f t="shared" si="10"/>
        <v>8032</v>
      </c>
      <c r="AK38" s="27">
        <f t="shared" si="10"/>
        <v>10610</v>
      </c>
      <c r="AL38" s="27">
        <f t="shared" si="10"/>
        <v>7977</v>
      </c>
      <c r="AM38" s="27">
        <f t="shared" si="10"/>
        <v>10515</v>
      </c>
      <c r="AN38" s="27">
        <f t="shared" si="10"/>
        <v>7950</v>
      </c>
      <c r="AO38" s="27">
        <f t="shared" si="10"/>
        <v>10428</v>
      </c>
      <c r="AP38" s="27">
        <f t="shared" si="10"/>
        <v>7933</v>
      </c>
      <c r="AQ38" s="27">
        <f t="shared" si="10"/>
        <v>10402</v>
      </c>
      <c r="AR38" s="27">
        <f t="shared" si="10"/>
        <v>7891</v>
      </c>
      <c r="AS38" s="27">
        <f t="shared" si="10"/>
        <v>10355</v>
      </c>
      <c r="AT38" s="27">
        <f t="shared" si="10"/>
        <v>7966</v>
      </c>
      <c r="AU38" s="27">
        <f t="shared" si="10"/>
        <v>10406</v>
      </c>
      <c r="AV38" s="27">
        <f t="shared" si="10"/>
        <v>7962</v>
      </c>
      <c r="AW38" s="27">
        <f t="shared" si="10"/>
        <v>10366</v>
      </c>
      <c r="AX38" s="27">
        <f t="shared" si="10"/>
        <v>7965</v>
      </c>
      <c r="AY38" s="27">
        <f t="shared" si="10"/>
        <v>10434</v>
      </c>
      <c r="AZ38" s="27">
        <f t="shared" si="10"/>
        <v>7957</v>
      </c>
      <c r="BA38" s="27">
        <f t="shared" si="10"/>
        <v>10391</v>
      </c>
      <c r="BB38" s="27">
        <f t="shared" si="10"/>
        <v>8013</v>
      </c>
      <c r="BC38" s="27">
        <f t="shared" si="10"/>
        <v>10595</v>
      </c>
      <c r="BD38" s="27">
        <f t="shared" si="10"/>
        <v>7996</v>
      </c>
      <c r="BE38" s="27">
        <f t="shared" si="10"/>
        <v>10532</v>
      </c>
      <c r="BF38" s="27">
        <f t="shared" si="10"/>
        <v>8026</v>
      </c>
      <c r="BG38" s="27">
        <f t="shared" si="10"/>
        <v>10541</v>
      </c>
      <c r="BH38" s="27">
        <f t="shared" si="10"/>
        <v>7977</v>
      </c>
      <c r="BI38" s="27">
        <f t="shared" si="10"/>
        <v>10502</v>
      </c>
      <c r="BJ38" s="27">
        <f t="shared" si="10"/>
        <v>7963</v>
      </c>
      <c r="BK38" s="27">
        <f t="shared" si="10"/>
        <v>10495</v>
      </c>
      <c r="BL38" s="27">
        <f t="shared" si="10"/>
        <v>7959</v>
      </c>
      <c r="BM38" s="27">
        <f t="shared" si="10"/>
        <v>10425</v>
      </c>
      <c r="BN38" s="27">
        <f t="shared" ref="BN38:CY38" si="11">SUM(BN32:BN37)</f>
        <v>7915</v>
      </c>
      <c r="BO38" s="27">
        <f t="shared" si="11"/>
        <v>10267</v>
      </c>
      <c r="BP38" s="27">
        <f t="shared" si="11"/>
        <v>7964</v>
      </c>
      <c r="BQ38" s="27">
        <f t="shared" si="11"/>
        <v>10304</v>
      </c>
      <c r="BR38" s="27">
        <f t="shared" si="11"/>
        <v>7931</v>
      </c>
      <c r="BS38" s="27">
        <f t="shared" si="11"/>
        <v>10269</v>
      </c>
      <c r="BT38" s="27">
        <f t="shared" si="11"/>
        <v>7978</v>
      </c>
      <c r="BU38" s="27">
        <f t="shared" si="11"/>
        <v>10312</v>
      </c>
      <c r="BV38" s="27">
        <f t="shared" si="11"/>
        <v>7973</v>
      </c>
      <c r="BW38" s="27">
        <f t="shared" si="11"/>
        <v>10363</v>
      </c>
      <c r="BX38" s="27">
        <f t="shared" si="11"/>
        <v>7972</v>
      </c>
      <c r="BY38" s="27">
        <f t="shared" si="11"/>
        <v>10348</v>
      </c>
      <c r="BZ38" s="27">
        <f t="shared" si="11"/>
        <v>8059</v>
      </c>
      <c r="CA38" s="27">
        <f t="shared" si="11"/>
        <v>10446</v>
      </c>
      <c r="CB38" s="27">
        <f t="shared" si="11"/>
        <v>8097</v>
      </c>
      <c r="CC38" s="27">
        <f t="shared" si="11"/>
        <v>10444</v>
      </c>
      <c r="CD38" s="27">
        <f t="shared" si="11"/>
        <v>8143</v>
      </c>
      <c r="CE38" s="27">
        <f t="shared" si="11"/>
        <v>10500</v>
      </c>
      <c r="CF38" s="27">
        <f t="shared" si="11"/>
        <v>8088</v>
      </c>
      <c r="CG38" s="27">
        <f t="shared" si="11"/>
        <v>10408</v>
      </c>
      <c r="CH38" s="27">
        <f t="shared" si="11"/>
        <v>8081</v>
      </c>
      <c r="CI38" s="27">
        <f t="shared" si="11"/>
        <v>10410</v>
      </c>
      <c r="CJ38" s="27">
        <f t="shared" si="11"/>
        <v>7983</v>
      </c>
      <c r="CK38" s="27">
        <f t="shared" si="11"/>
        <v>10250</v>
      </c>
      <c r="CL38" s="27">
        <f t="shared" si="11"/>
        <v>7927</v>
      </c>
      <c r="CM38" s="27">
        <f t="shared" si="11"/>
        <v>10196</v>
      </c>
      <c r="CN38" s="27">
        <f t="shared" si="11"/>
        <v>7856</v>
      </c>
      <c r="CO38" s="27">
        <f t="shared" si="11"/>
        <v>10131</v>
      </c>
      <c r="CP38" s="27">
        <f t="shared" si="11"/>
        <v>7883</v>
      </c>
      <c r="CQ38" s="27">
        <f t="shared" si="11"/>
        <v>10146</v>
      </c>
      <c r="CR38" s="27">
        <f t="shared" si="11"/>
        <v>7893</v>
      </c>
      <c r="CS38" s="27">
        <f t="shared" si="11"/>
        <v>10164</v>
      </c>
      <c r="CT38" s="27">
        <f t="shared" si="11"/>
        <v>7877</v>
      </c>
      <c r="CU38" s="27">
        <f t="shared" si="11"/>
        <v>10205</v>
      </c>
      <c r="CV38" s="27">
        <f t="shared" si="11"/>
        <v>7886</v>
      </c>
      <c r="CW38" s="27">
        <f t="shared" si="11"/>
        <v>10257</v>
      </c>
      <c r="CX38" s="27">
        <f t="shared" si="11"/>
        <v>7917</v>
      </c>
      <c r="CY38" s="27">
        <f t="shared" si="11"/>
        <v>10359</v>
      </c>
      <c r="CZ38" s="27">
        <f t="shared" ref="CZ38:DA38" si="12">SUM(CZ32:CZ37)</f>
        <v>7848</v>
      </c>
      <c r="DA38" s="27">
        <f t="shared" si="12"/>
        <v>10372</v>
      </c>
      <c r="DB38" s="27">
        <f t="shared" ref="DB38:DN38" si="13">SUM(DB32:DB37)</f>
        <v>7663</v>
      </c>
      <c r="DC38" s="27">
        <f t="shared" ref="DC38:DO38" si="14">SUM(DC32:DC37)</f>
        <v>10343</v>
      </c>
      <c r="DD38" s="27">
        <f t="shared" si="13"/>
        <v>7622</v>
      </c>
      <c r="DE38" s="27">
        <f t="shared" si="14"/>
        <v>10318</v>
      </c>
      <c r="DF38" s="27">
        <f t="shared" si="13"/>
        <v>7468</v>
      </c>
      <c r="DG38" s="27">
        <f t="shared" si="14"/>
        <v>10195</v>
      </c>
      <c r="DH38" s="27">
        <f t="shared" si="13"/>
        <v>7414</v>
      </c>
      <c r="DI38" s="27">
        <f t="shared" si="14"/>
        <v>10059</v>
      </c>
      <c r="DJ38" s="27">
        <f t="shared" si="13"/>
        <v>7335</v>
      </c>
      <c r="DK38" s="27">
        <f t="shared" si="14"/>
        <v>10025</v>
      </c>
      <c r="DL38" s="27">
        <f t="shared" si="13"/>
        <v>7306</v>
      </c>
      <c r="DM38" s="27">
        <f t="shared" si="14"/>
        <v>9996</v>
      </c>
      <c r="DN38" s="27">
        <f t="shared" si="13"/>
        <v>7547</v>
      </c>
      <c r="DO38" s="27">
        <f t="shared" si="14"/>
        <v>10368</v>
      </c>
    </row>
    <row r="39" spans="1:119" x14ac:dyDescent="0.35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</row>
    <row r="40" spans="1:119" x14ac:dyDescent="0.35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</row>
    <row r="41" spans="1:119" x14ac:dyDescent="0.35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</row>
    <row r="42" spans="1:119" x14ac:dyDescent="0.35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</row>
    <row r="43" spans="1:119" x14ac:dyDescent="0.35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</row>
    <row r="44" spans="1:119" x14ac:dyDescent="0.35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</row>
    <row r="45" spans="1:119" x14ac:dyDescent="0.35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</row>
    <row r="46" spans="1:119" x14ac:dyDescent="0.35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</row>
    <row r="47" spans="1:119" x14ac:dyDescent="0.35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</row>
    <row r="48" spans="1:119" s="30" customFormat="1" x14ac:dyDescent="0.35">
      <c r="A48" s="28" t="s">
        <v>42</v>
      </c>
      <c r="B48" s="27">
        <f t="shared" ref="B48:BM48" si="15">SUM(B39:B47)</f>
        <v>13168</v>
      </c>
      <c r="C48" s="27">
        <f t="shared" si="15"/>
        <v>17696</v>
      </c>
      <c r="D48" s="27">
        <f t="shared" si="15"/>
        <v>13118</v>
      </c>
      <c r="E48" s="27">
        <f t="shared" si="15"/>
        <v>17537</v>
      </c>
      <c r="F48" s="27">
        <f t="shared" si="15"/>
        <v>13222</v>
      </c>
      <c r="G48" s="27">
        <f t="shared" si="15"/>
        <v>17721</v>
      </c>
      <c r="H48" s="27">
        <f t="shared" si="15"/>
        <v>13157</v>
      </c>
      <c r="I48" s="27">
        <f t="shared" si="15"/>
        <v>17755</v>
      </c>
      <c r="J48" s="27">
        <f t="shared" si="15"/>
        <v>13094</v>
      </c>
      <c r="K48" s="27">
        <f t="shared" si="15"/>
        <v>17586</v>
      </c>
      <c r="L48" s="27">
        <f t="shared" si="15"/>
        <v>13047</v>
      </c>
      <c r="M48" s="27">
        <f t="shared" si="15"/>
        <v>17523</v>
      </c>
      <c r="N48" s="27">
        <f t="shared" si="15"/>
        <v>12965</v>
      </c>
      <c r="O48" s="27">
        <f t="shared" si="15"/>
        <v>17411</v>
      </c>
      <c r="P48" s="27">
        <f t="shared" si="15"/>
        <v>12946</v>
      </c>
      <c r="Q48" s="27">
        <f t="shared" si="15"/>
        <v>17361</v>
      </c>
      <c r="R48" s="27">
        <f t="shared" si="15"/>
        <v>12938</v>
      </c>
      <c r="S48" s="27">
        <f t="shared" si="15"/>
        <v>17260</v>
      </c>
      <c r="T48" s="27">
        <f t="shared" si="15"/>
        <v>12902</v>
      </c>
      <c r="U48" s="27">
        <f t="shared" si="15"/>
        <v>17159</v>
      </c>
      <c r="V48" s="27">
        <f t="shared" si="15"/>
        <v>12972</v>
      </c>
      <c r="W48" s="27">
        <f t="shared" si="15"/>
        <v>17152</v>
      </c>
      <c r="X48" s="27">
        <f t="shared" si="15"/>
        <v>13002</v>
      </c>
      <c r="Y48" s="27">
        <f t="shared" si="15"/>
        <v>17248</v>
      </c>
      <c r="Z48" s="27">
        <f t="shared" si="15"/>
        <v>12995</v>
      </c>
      <c r="AA48" s="27">
        <f t="shared" si="15"/>
        <v>17318</v>
      </c>
      <c r="AB48" s="27">
        <f t="shared" si="15"/>
        <v>12966</v>
      </c>
      <c r="AC48" s="27">
        <f t="shared" si="15"/>
        <v>17335</v>
      </c>
      <c r="AD48" s="27">
        <f t="shared" si="15"/>
        <v>13105</v>
      </c>
      <c r="AE48" s="27">
        <f t="shared" si="15"/>
        <v>17509</v>
      </c>
      <c r="AF48" s="27">
        <f t="shared" si="15"/>
        <v>13165</v>
      </c>
      <c r="AG48" s="27">
        <f t="shared" si="15"/>
        <v>17481</v>
      </c>
      <c r="AH48" s="27">
        <f t="shared" si="15"/>
        <v>13179</v>
      </c>
      <c r="AI48" s="27">
        <f t="shared" si="15"/>
        <v>17448</v>
      </c>
      <c r="AJ48" s="27">
        <f t="shared" si="15"/>
        <v>13170</v>
      </c>
      <c r="AK48" s="27">
        <f t="shared" si="15"/>
        <v>17440</v>
      </c>
      <c r="AL48" s="27">
        <f t="shared" si="15"/>
        <v>13067</v>
      </c>
      <c r="AM48" s="27">
        <f t="shared" si="15"/>
        <v>17291</v>
      </c>
      <c r="AN48" s="27">
        <f t="shared" si="15"/>
        <v>12944</v>
      </c>
      <c r="AO48" s="27">
        <f t="shared" si="15"/>
        <v>17097</v>
      </c>
      <c r="AP48" s="27">
        <f t="shared" si="15"/>
        <v>13000</v>
      </c>
      <c r="AQ48" s="27">
        <f t="shared" si="15"/>
        <v>17139</v>
      </c>
      <c r="AR48" s="27">
        <f t="shared" si="15"/>
        <v>12963</v>
      </c>
      <c r="AS48" s="27">
        <f t="shared" si="15"/>
        <v>17057</v>
      </c>
      <c r="AT48" s="27">
        <f t="shared" si="15"/>
        <v>13021</v>
      </c>
      <c r="AU48" s="27">
        <f t="shared" si="15"/>
        <v>17076</v>
      </c>
      <c r="AV48" s="27">
        <f t="shared" si="15"/>
        <v>12991</v>
      </c>
      <c r="AW48" s="27">
        <f t="shared" si="15"/>
        <v>17122</v>
      </c>
      <c r="AX48" s="27">
        <f t="shared" si="15"/>
        <v>12884</v>
      </c>
      <c r="AY48" s="27">
        <f t="shared" si="15"/>
        <v>17140</v>
      </c>
      <c r="AZ48" s="27">
        <f t="shared" si="15"/>
        <v>12896</v>
      </c>
      <c r="BA48" s="27">
        <f t="shared" si="15"/>
        <v>17181</v>
      </c>
      <c r="BB48" s="27">
        <f t="shared" si="15"/>
        <v>12922</v>
      </c>
      <c r="BC48" s="27">
        <f t="shared" si="15"/>
        <v>17352</v>
      </c>
      <c r="BD48" s="27">
        <f t="shared" si="15"/>
        <v>13062</v>
      </c>
      <c r="BE48" s="27">
        <f t="shared" si="15"/>
        <v>17465</v>
      </c>
      <c r="BF48" s="27">
        <f t="shared" si="15"/>
        <v>12994</v>
      </c>
      <c r="BG48" s="27">
        <f t="shared" si="15"/>
        <v>17435</v>
      </c>
      <c r="BH48" s="27">
        <f t="shared" si="15"/>
        <v>12972</v>
      </c>
      <c r="BI48" s="27">
        <f t="shared" si="15"/>
        <v>17438</v>
      </c>
      <c r="BJ48" s="27">
        <f t="shared" si="15"/>
        <v>12881</v>
      </c>
      <c r="BK48" s="27">
        <f t="shared" si="15"/>
        <v>17329</v>
      </c>
      <c r="BL48" s="27">
        <f t="shared" si="15"/>
        <v>12723</v>
      </c>
      <c r="BM48" s="27">
        <f t="shared" si="15"/>
        <v>17141</v>
      </c>
      <c r="BN48" s="27">
        <f t="shared" ref="BN48:CY48" si="16">SUM(BN39:BN47)</f>
        <v>12715</v>
      </c>
      <c r="BO48" s="27">
        <f t="shared" si="16"/>
        <v>17071</v>
      </c>
      <c r="BP48" s="27">
        <f t="shared" si="16"/>
        <v>12770</v>
      </c>
      <c r="BQ48" s="27">
        <f t="shared" si="16"/>
        <v>17106</v>
      </c>
      <c r="BR48" s="27">
        <f t="shared" si="16"/>
        <v>12634</v>
      </c>
      <c r="BS48" s="27">
        <f t="shared" si="16"/>
        <v>17100</v>
      </c>
      <c r="BT48" s="27">
        <f t="shared" si="16"/>
        <v>12809</v>
      </c>
      <c r="BU48" s="27">
        <f t="shared" si="16"/>
        <v>17174</v>
      </c>
      <c r="BV48" s="27">
        <f t="shared" si="16"/>
        <v>12875</v>
      </c>
      <c r="BW48" s="27">
        <f t="shared" si="16"/>
        <v>17312</v>
      </c>
      <c r="BX48" s="27">
        <f t="shared" si="16"/>
        <v>12794</v>
      </c>
      <c r="BY48" s="27">
        <f t="shared" si="16"/>
        <v>17277</v>
      </c>
      <c r="BZ48" s="27">
        <f t="shared" si="16"/>
        <v>12951</v>
      </c>
      <c r="CA48" s="27">
        <f t="shared" si="16"/>
        <v>17453</v>
      </c>
      <c r="CB48" s="27">
        <f t="shared" si="16"/>
        <v>13059</v>
      </c>
      <c r="CC48" s="27">
        <f t="shared" si="16"/>
        <v>17542</v>
      </c>
      <c r="CD48" s="27">
        <f t="shared" si="16"/>
        <v>13118</v>
      </c>
      <c r="CE48" s="27">
        <f t="shared" si="16"/>
        <v>17561</v>
      </c>
      <c r="CF48" s="27">
        <f t="shared" si="16"/>
        <v>13079</v>
      </c>
      <c r="CG48" s="27">
        <f t="shared" si="16"/>
        <v>17495</v>
      </c>
      <c r="CH48" s="27">
        <f t="shared" si="16"/>
        <v>12986</v>
      </c>
      <c r="CI48" s="27">
        <f t="shared" si="16"/>
        <v>17399</v>
      </c>
      <c r="CJ48" s="27">
        <f t="shared" si="16"/>
        <v>12962</v>
      </c>
      <c r="CK48" s="27">
        <f t="shared" si="16"/>
        <v>17281</v>
      </c>
      <c r="CL48" s="27">
        <f t="shared" si="16"/>
        <v>12876</v>
      </c>
      <c r="CM48" s="27">
        <f t="shared" si="16"/>
        <v>17126</v>
      </c>
      <c r="CN48" s="27">
        <f t="shared" si="16"/>
        <v>12735</v>
      </c>
      <c r="CO48" s="27">
        <f t="shared" si="16"/>
        <v>17027</v>
      </c>
      <c r="CP48" s="27">
        <f t="shared" si="16"/>
        <v>12786</v>
      </c>
      <c r="CQ48" s="27">
        <f t="shared" si="16"/>
        <v>17038</v>
      </c>
      <c r="CR48" s="27">
        <f t="shared" si="16"/>
        <v>12774</v>
      </c>
      <c r="CS48" s="27">
        <f t="shared" si="16"/>
        <v>17012</v>
      </c>
      <c r="CT48" s="27">
        <f t="shared" si="16"/>
        <v>12784</v>
      </c>
      <c r="CU48" s="27">
        <f t="shared" si="16"/>
        <v>17129</v>
      </c>
      <c r="CV48" s="27">
        <f t="shared" si="16"/>
        <v>12787</v>
      </c>
      <c r="CW48" s="27">
        <f t="shared" si="16"/>
        <v>17163</v>
      </c>
      <c r="CX48" s="27">
        <f t="shared" si="16"/>
        <v>12885</v>
      </c>
      <c r="CY48" s="27">
        <f t="shared" si="16"/>
        <v>17355</v>
      </c>
      <c r="CZ48" s="27">
        <f t="shared" ref="CZ48:DA48" si="17">SUM(CZ39:CZ47)</f>
        <v>12726</v>
      </c>
      <c r="DA48" s="27">
        <f t="shared" si="17"/>
        <v>17419</v>
      </c>
      <c r="DB48" s="27">
        <f t="shared" ref="DB48:DN48" si="18">SUM(DB39:DB47)</f>
        <v>12389</v>
      </c>
      <c r="DC48" s="27">
        <f t="shared" ref="DC48:DO48" si="19">SUM(DC39:DC47)</f>
        <v>17357</v>
      </c>
      <c r="DD48" s="27">
        <f t="shared" si="18"/>
        <v>12271</v>
      </c>
      <c r="DE48" s="27">
        <f t="shared" si="19"/>
        <v>17270</v>
      </c>
      <c r="DF48" s="27">
        <f t="shared" si="18"/>
        <v>12059</v>
      </c>
      <c r="DG48" s="27">
        <f t="shared" si="19"/>
        <v>17105</v>
      </c>
      <c r="DH48" s="27">
        <f t="shared" si="18"/>
        <v>12002</v>
      </c>
      <c r="DI48" s="27">
        <f t="shared" si="19"/>
        <v>16967</v>
      </c>
      <c r="DJ48" s="27">
        <f t="shared" si="18"/>
        <v>11892</v>
      </c>
      <c r="DK48" s="27">
        <f t="shared" si="19"/>
        <v>16880</v>
      </c>
      <c r="DL48" s="27">
        <f t="shared" si="18"/>
        <v>11986</v>
      </c>
      <c r="DM48" s="27">
        <f t="shared" si="19"/>
        <v>16929</v>
      </c>
      <c r="DN48" s="27">
        <f t="shared" si="18"/>
        <v>12277</v>
      </c>
      <c r="DO48" s="27">
        <f t="shared" si="19"/>
        <v>17374</v>
      </c>
    </row>
    <row r="49" spans="1:119" x14ac:dyDescent="0.3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</row>
    <row r="50" spans="1:119" x14ac:dyDescent="0.35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</row>
    <row r="51" spans="1:119" x14ac:dyDescent="0.35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</row>
    <row r="52" spans="1:119" x14ac:dyDescent="0.35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</row>
    <row r="53" spans="1:119" x14ac:dyDescent="0.35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</row>
    <row r="54" spans="1:119" x14ac:dyDescent="0.35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</row>
    <row r="55" spans="1:119" x14ac:dyDescent="0.3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</row>
    <row r="56" spans="1:119" x14ac:dyDescent="0.35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</row>
    <row r="57" spans="1:119" x14ac:dyDescent="0.35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</row>
    <row r="58" spans="1:119" x14ac:dyDescent="0.35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</row>
    <row r="59" spans="1:119" x14ac:dyDescent="0.35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</row>
    <row r="60" spans="1:119" x14ac:dyDescent="0.35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</row>
    <row r="61" spans="1:119" x14ac:dyDescent="0.35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</row>
    <row r="62" spans="1:119" x14ac:dyDescent="0.35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</row>
    <row r="63" spans="1:119" x14ac:dyDescent="0.3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</row>
    <row r="64" spans="1:119" x14ac:dyDescent="0.3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</row>
    <row r="65" spans="1:119" x14ac:dyDescent="0.35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</row>
    <row r="66" spans="1:119" x14ac:dyDescent="0.35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</row>
    <row r="67" spans="1:119" x14ac:dyDescent="0.35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</row>
    <row r="68" spans="1:119" x14ac:dyDescent="0.35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</row>
    <row r="69" spans="1:119" x14ac:dyDescent="0.35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</row>
    <row r="70" spans="1:119" x14ac:dyDescent="0.35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</row>
    <row r="71" spans="1:119" x14ac:dyDescent="0.35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</row>
    <row r="72" spans="1:119" x14ac:dyDescent="0.35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</row>
    <row r="73" spans="1:119" x14ac:dyDescent="0.35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</row>
    <row r="74" spans="1:119" x14ac:dyDescent="0.35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</row>
    <row r="75" spans="1:119" x14ac:dyDescent="0.3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</row>
    <row r="76" spans="1:119" x14ac:dyDescent="0.35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</row>
    <row r="77" spans="1:119" x14ac:dyDescent="0.35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</row>
    <row r="78" spans="1:119" x14ac:dyDescent="0.35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</row>
    <row r="79" spans="1:119" x14ac:dyDescent="0.35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</row>
    <row r="80" spans="1:119" s="30" customFormat="1" x14ac:dyDescent="0.35">
      <c r="A80" s="28" t="s">
        <v>74</v>
      </c>
      <c r="B80" s="27">
        <f t="shared" ref="B80:BN80" si="20">SUM(B49:B79)</f>
        <v>8709</v>
      </c>
      <c r="C80" s="27">
        <f t="shared" si="20"/>
        <v>11528</v>
      </c>
      <c r="D80" s="27">
        <f t="shared" si="20"/>
        <v>8728</v>
      </c>
      <c r="E80" s="27">
        <f t="shared" si="20"/>
        <v>11483</v>
      </c>
      <c r="F80" s="27">
        <f t="shared" si="20"/>
        <v>8912</v>
      </c>
      <c r="G80" s="27">
        <f t="shared" si="20"/>
        <v>11687</v>
      </c>
      <c r="H80" s="27">
        <f t="shared" si="20"/>
        <v>8998</v>
      </c>
      <c r="I80" s="27">
        <f t="shared" si="20"/>
        <v>11794</v>
      </c>
      <c r="J80" s="27">
        <f t="shared" si="20"/>
        <v>8989</v>
      </c>
      <c r="K80" s="27">
        <f t="shared" si="20"/>
        <v>11763</v>
      </c>
      <c r="L80" s="27">
        <f t="shared" si="20"/>
        <v>8963</v>
      </c>
      <c r="M80" s="27">
        <f t="shared" si="20"/>
        <v>11691</v>
      </c>
      <c r="N80" s="27">
        <f t="shared" si="20"/>
        <v>9028</v>
      </c>
      <c r="O80" s="27">
        <f t="shared" si="20"/>
        <v>11769</v>
      </c>
      <c r="P80" s="27">
        <f t="shared" si="20"/>
        <v>8955</v>
      </c>
      <c r="Q80" s="27">
        <f t="shared" si="20"/>
        <v>11690</v>
      </c>
      <c r="R80" s="27">
        <f t="shared" si="20"/>
        <v>8951</v>
      </c>
      <c r="S80" s="27">
        <f t="shared" si="20"/>
        <v>11658</v>
      </c>
      <c r="T80" s="27">
        <f t="shared" si="20"/>
        <v>8950</v>
      </c>
      <c r="U80" s="27">
        <f t="shared" si="20"/>
        <v>11622</v>
      </c>
      <c r="V80" s="27">
        <f t="shared" si="20"/>
        <v>9066</v>
      </c>
      <c r="W80" s="27">
        <f t="shared" si="20"/>
        <v>11781</v>
      </c>
      <c r="X80" s="27">
        <f t="shared" si="20"/>
        <v>9059</v>
      </c>
      <c r="Y80" s="27">
        <f t="shared" si="20"/>
        <v>11767</v>
      </c>
      <c r="Z80" s="27">
        <f t="shared" si="20"/>
        <v>9014</v>
      </c>
      <c r="AA80" s="27">
        <f t="shared" si="20"/>
        <v>11786</v>
      </c>
      <c r="AB80" s="27">
        <f t="shared" si="20"/>
        <v>9065</v>
      </c>
      <c r="AC80" s="27">
        <f t="shared" si="20"/>
        <v>11843</v>
      </c>
      <c r="AD80" s="27">
        <f t="shared" si="20"/>
        <v>9163</v>
      </c>
      <c r="AE80" s="27">
        <f t="shared" si="20"/>
        <v>11989</v>
      </c>
      <c r="AF80" s="27">
        <f t="shared" si="20"/>
        <v>9221</v>
      </c>
      <c r="AG80" s="27">
        <f t="shared" si="20"/>
        <v>12029</v>
      </c>
      <c r="AH80" s="27">
        <f t="shared" si="20"/>
        <v>9276</v>
      </c>
      <c r="AI80" s="27">
        <f t="shared" si="20"/>
        <v>12054</v>
      </c>
      <c r="AJ80" s="27">
        <f t="shared" si="20"/>
        <v>9223</v>
      </c>
      <c r="AK80" s="27">
        <f t="shared" si="20"/>
        <v>12010</v>
      </c>
      <c r="AL80" s="27">
        <f t="shared" si="20"/>
        <v>9119</v>
      </c>
      <c r="AM80" s="27">
        <f t="shared" si="20"/>
        <v>11913</v>
      </c>
      <c r="AN80" s="27">
        <f t="shared" si="20"/>
        <v>9017</v>
      </c>
      <c r="AO80" s="27">
        <f t="shared" si="20"/>
        <v>11723</v>
      </c>
      <c r="AP80" s="27">
        <f t="shared" si="20"/>
        <v>8929</v>
      </c>
      <c r="AQ80" s="27">
        <f t="shared" si="20"/>
        <v>11650</v>
      </c>
      <c r="AR80" s="27">
        <f t="shared" si="20"/>
        <v>8867</v>
      </c>
      <c r="AS80" s="27">
        <f t="shared" si="20"/>
        <v>11599</v>
      </c>
      <c r="AT80" s="27">
        <f t="shared" si="20"/>
        <v>8932</v>
      </c>
      <c r="AU80" s="27">
        <f t="shared" si="20"/>
        <v>11713</v>
      </c>
      <c r="AV80" s="27">
        <f t="shared" si="20"/>
        <v>8958</v>
      </c>
      <c r="AW80" s="27">
        <f t="shared" si="20"/>
        <v>11718</v>
      </c>
      <c r="AX80" s="27">
        <f t="shared" si="20"/>
        <v>9066</v>
      </c>
      <c r="AY80" s="27">
        <f t="shared" si="20"/>
        <v>11844</v>
      </c>
      <c r="AZ80" s="27">
        <f t="shared" si="20"/>
        <v>9152</v>
      </c>
      <c r="BA80" s="27">
        <f t="shared" si="20"/>
        <v>11954</v>
      </c>
      <c r="BB80" s="27">
        <f t="shared" si="20"/>
        <v>9223</v>
      </c>
      <c r="BC80" s="27">
        <f t="shared" si="20"/>
        <v>12024</v>
      </c>
      <c r="BD80" s="27">
        <f t="shared" si="20"/>
        <v>9153</v>
      </c>
      <c r="BE80" s="27">
        <f t="shared" si="20"/>
        <v>11922</v>
      </c>
      <c r="BF80" s="27">
        <f t="shared" si="20"/>
        <v>9137</v>
      </c>
      <c r="BG80" s="27">
        <f t="shared" si="20"/>
        <v>11929</v>
      </c>
      <c r="BH80" s="27">
        <f t="shared" si="20"/>
        <v>9088</v>
      </c>
      <c r="BI80" s="27">
        <f t="shared" si="20"/>
        <v>11918</v>
      </c>
      <c r="BJ80" s="27">
        <f t="shared" si="20"/>
        <v>8974</v>
      </c>
      <c r="BK80" s="27">
        <f t="shared" si="20"/>
        <v>11837</v>
      </c>
      <c r="BL80" s="27">
        <f t="shared" si="20"/>
        <v>8818</v>
      </c>
      <c r="BM80" s="27">
        <f t="shared" si="20"/>
        <v>11652</v>
      </c>
      <c r="BN80" s="27">
        <f t="shared" si="20"/>
        <v>8798</v>
      </c>
      <c r="BO80" s="27">
        <f t="shared" ref="BO80:CY80" si="21">SUM(BO49:BO79)</f>
        <v>11557</v>
      </c>
      <c r="BP80" s="27">
        <f t="shared" si="21"/>
        <v>8833</v>
      </c>
      <c r="BQ80" s="27">
        <f t="shared" si="21"/>
        <v>11545</v>
      </c>
      <c r="BR80" s="27">
        <f t="shared" si="21"/>
        <v>8778</v>
      </c>
      <c r="BS80" s="27">
        <f t="shared" si="21"/>
        <v>11562</v>
      </c>
      <c r="BT80" s="27">
        <f t="shared" si="21"/>
        <v>8838</v>
      </c>
      <c r="BU80" s="27">
        <f t="shared" si="21"/>
        <v>11572</v>
      </c>
      <c r="BV80" s="27">
        <f t="shared" si="21"/>
        <v>8868</v>
      </c>
      <c r="BW80" s="27">
        <f t="shared" si="21"/>
        <v>11630</v>
      </c>
      <c r="BX80" s="27">
        <f t="shared" si="21"/>
        <v>8865</v>
      </c>
      <c r="BY80" s="27">
        <f t="shared" si="21"/>
        <v>11672</v>
      </c>
      <c r="BZ80" s="27">
        <f t="shared" si="21"/>
        <v>8913</v>
      </c>
      <c r="CA80" s="27">
        <f t="shared" si="21"/>
        <v>11761</v>
      </c>
      <c r="CB80" s="27">
        <f t="shared" si="21"/>
        <v>8972</v>
      </c>
      <c r="CC80" s="27">
        <f t="shared" si="21"/>
        <v>11806</v>
      </c>
      <c r="CD80" s="27">
        <f t="shared" si="21"/>
        <v>9021</v>
      </c>
      <c r="CE80" s="27">
        <f t="shared" si="21"/>
        <v>11818</v>
      </c>
      <c r="CF80" s="27">
        <f t="shared" si="21"/>
        <v>8962</v>
      </c>
      <c r="CG80" s="27">
        <f t="shared" si="21"/>
        <v>11743</v>
      </c>
      <c r="CH80" s="27">
        <f t="shared" si="21"/>
        <v>8841</v>
      </c>
      <c r="CI80" s="27">
        <f t="shared" si="21"/>
        <v>11611</v>
      </c>
      <c r="CJ80" s="27">
        <f t="shared" si="21"/>
        <v>8800</v>
      </c>
      <c r="CK80" s="27">
        <f t="shared" si="21"/>
        <v>11534</v>
      </c>
      <c r="CL80" s="27">
        <f t="shared" si="21"/>
        <v>8770</v>
      </c>
      <c r="CM80" s="27">
        <f t="shared" si="21"/>
        <v>11506</v>
      </c>
      <c r="CN80" s="27">
        <f t="shared" si="21"/>
        <v>8635</v>
      </c>
      <c r="CO80" s="27">
        <f t="shared" si="21"/>
        <v>11401</v>
      </c>
      <c r="CP80" s="27">
        <f t="shared" si="21"/>
        <v>8801</v>
      </c>
      <c r="CQ80" s="27">
        <f t="shared" si="21"/>
        <v>11534</v>
      </c>
      <c r="CR80" s="27">
        <f t="shared" si="21"/>
        <v>8796</v>
      </c>
      <c r="CS80" s="27">
        <f t="shared" si="21"/>
        <v>11512</v>
      </c>
      <c r="CT80" s="27">
        <f t="shared" si="21"/>
        <v>8873</v>
      </c>
      <c r="CU80" s="27">
        <f t="shared" si="21"/>
        <v>11644</v>
      </c>
      <c r="CV80" s="27">
        <f t="shared" si="21"/>
        <v>8825</v>
      </c>
      <c r="CW80" s="27">
        <f t="shared" si="21"/>
        <v>11645</v>
      </c>
      <c r="CX80" s="27">
        <f t="shared" si="21"/>
        <v>8875</v>
      </c>
      <c r="CY80" s="27">
        <f t="shared" si="21"/>
        <v>11726</v>
      </c>
      <c r="CZ80" s="27">
        <f t="shared" ref="CZ80:DA80" si="22">SUM(CZ49:CZ79)</f>
        <v>8726</v>
      </c>
      <c r="DA80" s="27">
        <f t="shared" si="22"/>
        <v>11745</v>
      </c>
      <c r="DB80" s="27">
        <f t="shared" ref="DB80:DN80" si="23">SUM(DB49:DB79)</f>
        <v>8565</v>
      </c>
      <c r="DC80" s="27">
        <f t="shared" ref="DC80:DO80" si="24">SUM(DC49:DC79)</f>
        <v>11758</v>
      </c>
      <c r="DD80" s="27">
        <f t="shared" si="23"/>
        <v>8459</v>
      </c>
      <c r="DE80" s="27">
        <f t="shared" si="24"/>
        <v>11686</v>
      </c>
      <c r="DF80" s="27">
        <f t="shared" si="23"/>
        <v>8308</v>
      </c>
      <c r="DG80" s="27">
        <f t="shared" si="24"/>
        <v>11611</v>
      </c>
      <c r="DH80" s="27">
        <f t="shared" si="23"/>
        <v>8250</v>
      </c>
      <c r="DI80" s="27">
        <f t="shared" si="24"/>
        <v>11484</v>
      </c>
      <c r="DJ80" s="27">
        <f t="shared" si="23"/>
        <v>8157</v>
      </c>
      <c r="DK80" s="27">
        <f t="shared" si="24"/>
        <v>11397</v>
      </c>
      <c r="DL80" s="27">
        <f t="shared" si="23"/>
        <v>8099</v>
      </c>
      <c r="DM80" s="27">
        <f t="shared" si="24"/>
        <v>11368</v>
      </c>
      <c r="DN80" s="27">
        <f t="shared" si="23"/>
        <v>8248</v>
      </c>
      <c r="DO80" s="27">
        <f t="shared" si="24"/>
        <v>11671</v>
      </c>
    </row>
    <row r="81" spans="1:119" x14ac:dyDescent="0.35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</row>
    <row r="82" spans="1:119" x14ac:dyDescent="0.3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</row>
    <row r="83" spans="1:119" x14ac:dyDescent="0.35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</row>
    <row r="84" spans="1:119" x14ac:dyDescent="0.35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</row>
    <row r="85" spans="1:119" x14ac:dyDescent="0.35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</row>
    <row r="86" spans="1:119" x14ac:dyDescent="0.35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</row>
    <row r="87" spans="1:119" x14ac:dyDescent="0.35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</row>
    <row r="88" spans="1:119" x14ac:dyDescent="0.35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</row>
    <row r="89" spans="1:119" x14ac:dyDescent="0.35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</row>
    <row r="90" spans="1:119" x14ac:dyDescent="0.35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</row>
    <row r="91" spans="1:119" x14ac:dyDescent="0.35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</row>
    <row r="92" spans="1:119" x14ac:dyDescent="0.35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</row>
    <row r="93" spans="1:119" x14ac:dyDescent="0.35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</row>
    <row r="94" spans="1:119" x14ac:dyDescent="0.3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</row>
    <row r="95" spans="1:119" x14ac:dyDescent="0.35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</row>
    <row r="96" spans="1:119" s="30" customFormat="1" x14ac:dyDescent="0.35">
      <c r="A96" s="28" t="s">
        <v>90</v>
      </c>
      <c r="B96" s="27">
        <f t="shared" ref="B96:BN96" si="25">SUM(B81:B95)</f>
        <v>3071</v>
      </c>
      <c r="C96" s="27">
        <f t="shared" si="25"/>
        <v>4167</v>
      </c>
      <c r="D96" s="27">
        <f t="shared" si="25"/>
        <v>3086</v>
      </c>
      <c r="E96" s="27">
        <f t="shared" si="25"/>
        <v>4089</v>
      </c>
      <c r="F96" s="27">
        <f t="shared" si="25"/>
        <v>3096</v>
      </c>
      <c r="G96" s="27">
        <f t="shared" si="25"/>
        <v>4121</v>
      </c>
      <c r="H96" s="27">
        <f t="shared" si="25"/>
        <v>3085</v>
      </c>
      <c r="I96" s="27">
        <f t="shared" si="25"/>
        <v>4110</v>
      </c>
      <c r="J96" s="27">
        <f t="shared" si="25"/>
        <v>3115</v>
      </c>
      <c r="K96" s="27">
        <f t="shared" si="25"/>
        <v>4149</v>
      </c>
      <c r="L96" s="27">
        <f t="shared" si="25"/>
        <v>3123</v>
      </c>
      <c r="M96" s="27">
        <f t="shared" si="25"/>
        <v>4135</v>
      </c>
      <c r="N96" s="27">
        <f t="shared" si="25"/>
        <v>3085</v>
      </c>
      <c r="O96" s="27">
        <f t="shared" si="25"/>
        <v>4107</v>
      </c>
      <c r="P96" s="27">
        <f t="shared" si="25"/>
        <v>3027</v>
      </c>
      <c r="Q96" s="27">
        <f t="shared" si="25"/>
        <v>4042</v>
      </c>
      <c r="R96" s="27">
        <f t="shared" si="25"/>
        <v>3041</v>
      </c>
      <c r="S96" s="27">
        <f t="shared" si="25"/>
        <v>4037</v>
      </c>
      <c r="T96" s="27">
        <f t="shared" si="25"/>
        <v>3081</v>
      </c>
      <c r="U96" s="27">
        <f t="shared" si="25"/>
        <v>4075</v>
      </c>
      <c r="V96" s="27">
        <f t="shared" si="25"/>
        <v>3060</v>
      </c>
      <c r="W96" s="27">
        <f t="shared" si="25"/>
        <v>4054</v>
      </c>
      <c r="X96" s="27">
        <f t="shared" si="25"/>
        <v>3101</v>
      </c>
      <c r="Y96" s="27">
        <f t="shared" si="25"/>
        <v>4098</v>
      </c>
      <c r="Z96" s="27">
        <f t="shared" si="25"/>
        <v>3064</v>
      </c>
      <c r="AA96" s="27">
        <f t="shared" si="25"/>
        <v>4064</v>
      </c>
      <c r="AB96" s="27">
        <f t="shared" si="25"/>
        <v>2952</v>
      </c>
      <c r="AC96" s="27">
        <f t="shared" si="25"/>
        <v>4058</v>
      </c>
      <c r="AD96" s="27">
        <f t="shared" si="25"/>
        <v>3071</v>
      </c>
      <c r="AE96" s="27">
        <f t="shared" si="25"/>
        <v>4123</v>
      </c>
      <c r="AF96" s="27">
        <f t="shared" si="25"/>
        <v>3077</v>
      </c>
      <c r="AG96" s="27">
        <f t="shared" si="25"/>
        <v>4139</v>
      </c>
      <c r="AH96" s="27">
        <f t="shared" si="25"/>
        <v>3079</v>
      </c>
      <c r="AI96" s="27">
        <f t="shared" si="25"/>
        <v>4159</v>
      </c>
      <c r="AJ96" s="27">
        <f t="shared" si="25"/>
        <v>3031</v>
      </c>
      <c r="AK96" s="27">
        <f t="shared" si="25"/>
        <v>4090</v>
      </c>
      <c r="AL96" s="27">
        <f t="shared" si="25"/>
        <v>3023</v>
      </c>
      <c r="AM96" s="27">
        <f t="shared" si="25"/>
        <v>4047</v>
      </c>
      <c r="AN96" s="27">
        <f t="shared" si="25"/>
        <v>2979</v>
      </c>
      <c r="AO96" s="27">
        <f t="shared" si="25"/>
        <v>3983</v>
      </c>
      <c r="AP96" s="27">
        <f t="shared" si="25"/>
        <v>2935</v>
      </c>
      <c r="AQ96" s="27">
        <f t="shared" si="25"/>
        <v>3942</v>
      </c>
      <c r="AR96" s="27">
        <f t="shared" si="25"/>
        <v>2910</v>
      </c>
      <c r="AS96" s="27">
        <f t="shared" si="25"/>
        <v>3875</v>
      </c>
      <c r="AT96" s="27">
        <f t="shared" si="25"/>
        <v>2930</v>
      </c>
      <c r="AU96" s="27">
        <f t="shared" si="25"/>
        <v>3898</v>
      </c>
      <c r="AV96" s="27">
        <f t="shared" si="25"/>
        <v>2927</v>
      </c>
      <c r="AW96" s="27">
        <f t="shared" si="25"/>
        <v>3920</v>
      </c>
      <c r="AX96" s="27">
        <f t="shared" si="25"/>
        <v>2963</v>
      </c>
      <c r="AY96" s="27">
        <f t="shared" si="25"/>
        <v>3957</v>
      </c>
      <c r="AZ96" s="27">
        <f t="shared" si="25"/>
        <v>3040</v>
      </c>
      <c r="BA96" s="27">
        <f t="shared" si="25"/>
        <v>4027</v>
      </c>
      <c r="BB96" s="27">
        <f t="shared" si="25"/>
        <v>3067</v>
      </c>
      <c r="BC96" s="27">
        <f t="shared" si="25"/>
        <v>4059</v>
      </c>
      <c r="BD96" s="27">
        <f t="shared" si="25"/>
        <v>3077</v>
      </c>
      <c r="BE96" s="27">
        <f t="shared" si="25"/>
        <v>4089</v>
      </c>
      <c r="BF96" s="27">
        <f t="shared" si="25"/>
        <v>3032</v>
      </c>
      <c r="BG96" s="27">
        <f t="shared" si="25"/>
        <v>4045</v>
      </c>
      <c r="BH96" s="27">
        <f t="shared" si="25"/>
        <v>3066</v>
      </c>
      <c r="BI96" s="27">
        <f t="shared" si="25"/>
        <v>4107</v>
      </c>
      <c r="BJ96" s="27">
        <f t="shared" si="25"/>
        <v>3045</v>
      </c>
      <c r="BK96" s="27">
        <f t="shared" si="25"/>
        <v>4092</v>
      </c>
      <c r="BL96" s="27">
        <f t="shared" si="25"/>
        <v>3007</v>
      </c>
      <c r="BM96" s="27">
        <f t="shared" si="25"/>
        <v>4068</v>
      </c>
      <c r="BN96" s="27">
        <f t="shared" si="25"/>
        <v>2969</v>
      </c>
      <c r="BO96" s="27">
        <f t="shared" ref="BO96:CY96" si="26">SUM(BO81:BO95)</f>
        <v>3963</v>
      </c>
      <c r="BP96" s="27">
        <f t="shared" si="26"/>
        <v>2977</v>
      </c>
      <c r="BQ96" s="27">
        <f t="shared" si="26"/>
        <v>3985</v>
      </c>
      <c r="BR96" s="27">
        <f t="shared" si="26"/>
        <v>2968</v>
      </c>
      <c r="BS96" s="27">
        <f t="shared" si="26"/>
        <v>4015</v>
      </c>
      <c r="BT96" s="27">
        <f t="shared" si="26"/>
        <v>3007</v>
      </c>
      <c r="BU96" s="27">
        <f t="shared" si="26"/>
        <v>4011</v>
      </c>
      <c r="BV96" s="27">
        <f t="shared" si="26"/>
        <v>3055</v>
      </c>
      <c r="BW96" s="27">
        <f t="shared" si="26"/>
        <v>4059</v>
      </c>
      <c r="BX96" s="27">
        <f t="shared" si="26"/>
        <v>3058</v>
      </c>
      <c r="BY96" s="27">
        <f t="shared" si="26"/>
        <v>4067</v>
      </c>
      <c r="BZ96" s="27">
        <f t="shared" si="26"/>
        <v>3064</v>
      </c>
      <c r="CA96" s="27">
        <f t="shared" si="26"/>
        <v>4100</v>
      </c>
      <c r="CB96" s="27">
        <f t="shared" si="26"/>
        <v>3102</v>
      </c>
      <c r="CC96" s="27">
        <f t="shared" si="26"/>
        <v>4134</v>
      </c>
      <c r="CD96" s="27">
        <f t="shared" si="26"/>
        <v>3122</v>
      </c>
      <c r="CE96" s="27">
        <f t="shared" si="26"/>
        <v>4146</v>
      </c>
      <c r="CF96" s="27">
        <f t="shared" si="26"/>
        <v>3104</v>
      </c>
      <c r="CG96" s="27">
        <f t="shared" si="26"/>
        <v>4132</v>
      </c>
      <c r="CH96" s="27">
        <f t="shared" si="26"/>
        <v>3034</v>
      </c>
      <c r="CI96" s="27">
        <f t="shared" si="26"/>
        <v>4048</v>
      </c>
      <c r="CJ96" s="27">
        <f t="shared" si="26"/>
        <v>2990</v>
      </c>
      <c r="CK96" s="27">
        <f t="shared" si="26"/>
        <v>3979</v>
      </c>
      <c r="CL96" s="27">
        <f t="shared" si="26"/>
        <v>3010</v>
      </c>
      <c r="CM96" s="27">
        <f t="shared" si="26"/>
        <v>3958</v>
      </c>
      <c r="CN96" s="27">
        <f t="shared" si="26"/>
        <v>2971</v>
      </c>
      <c r="CO96" s="27">
        <f t="shared" si="26"/>
        <v>3900</v>
      </c>
      <c r="CP96" s="27">
        <f t="shared" si="26"/>
        <v>2981</v>
      </c>
      <c r="CQ96" s="27">
        <f t="shared" si="26"/>
        <v>3897</v>
      </c>
      <c r="CR96" s="27">
        <f t="shared" si="26"/>
        <v>2977</v>
      </c>
      <c r="CS96" s="27">
        <f t="shared" si="26"/>
        <v>3878</v>
      </c>
      <c r="CT96" s="27">
        <f t="shared" si="26"/>
        <v>2980</v>
      </c>
      <c r="CU96" s="27">
        <f t="shared" si="26"/>
        <v>3878</v>
      </c>
      <c r="CV96" s="27">
        <f t="shared" si="26"/>
        <v>3036</v>
      </c>
      <c r="CW96" s="27">
        <f t="shared" si="26"/>
        <v>3925</v>
      </c>
      <c r="CX96" s="27">
        <f t="shared" si="26"/>
        <v>3068</v>
      </c>
      <c r="CY96" s="27">
        <f t="shared" si="26"/>
        <v>3974</v>
      </c>
      <c r="CZ96" s="27">
        <f t="shared" ref="CZ96:DA96" si="27">SUM(CZ81:CZ95)</f>
        <v>3014</v>
      </c>
      <c r="DA96" s="27">
        <f t="shared" si="27"/>
        <v>3965</v>
      </c>
      <c r="DB96" s="27">
        <f t="shared" ref="DB96:DN96" si="28">SUM(DB81:DB95)</f>
        <v>2962</v>
      </c>
      <c r="DC96" s="27">
        <f t="shared" ref="DC96:DO96" si="29">SUM(DC81:DC95)</f>
        <v>3983</v>
      </c>
      <c r="DD96" s="27">
        <f t="shared" si="28"/>
        <v>2937</v>
      </c>
      <c r="DE96" s="27">
        <f t="shared" si="29"/>
        <v>3969</v>
      </c>
      <c r="DF96" s="27">
        <f t="shared" si="28"/>
        <v>2890</v>
      </c>
      <c r="DG96" s="27">
        <f t="shared" si="29"/>
        <v>3936</v>
      </c>
      <c r="DH96" s="27">
        <f t="shared" si="28"/>
        <v>2894</v>
      </c>
      <c r="DI96" s="27">
        <f t="shared" si="29"/>
        <v>3905</v>
      </c>
      <c r="DJ96" s="27">
        <f t="shared" si="28"/>
        <v>2878</v>
      </c>
      <c r="DK96" s="27">
        <f t="shared" si="29"/>
        <v>3881</v>
      </c>
      <c r="DL96" s="27">
        <f t="shared" si="28"/>
        <v>2889</v>
      </c>
      <c r="DM96" s="27">
        <f t="shared" si="29"/>
        <v>3923</v>
      </c>
      <c r="DN96" s="27">
        <f t="shared" si="28"/>
        <v>2926</v>
      </c>
      <c r="DO96" s="27">
        <f t="shared" si="29"/>
        <v>3990</v>
      </c>
    </row>
    <row r="97" spans="1:119" x14ac:dyDescent="0.35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</row>
    <row r="98" spans="1:119" s="36" customFormat="1" x14ac:dyDescent="0.35">
      <c r="A98" s="34" t="s">
        <v>92</v>
      </c>
      <c r="B98" s="35">
        <f t="shared" ref="B98:BM98" si="30">SUM(B15+B31+B38+B48+B80+B96+B97)</f>
        <v>126715</v>
      </c>
      <c r="C98" s="35">
        <f t="shared" si="30"/>
        <v>168581</v>
      </c>
      <c r="D98" s="35">
        <f t="shared" si="30"/>
        <v>126425</v>
      </c>
      <c r="E98" s="35">
        <f t="shared" si="30"/>
        <v>167322</v>
      </c>
      <c r="F98" s="35">
        <f t="shared" si="30"/>
        <v>128049</v>
      </c>
      <c r="G98" s="35">
        <f t="shared" si="30"/>
        <v>169408</v>
      </c>
      <c r="H98" s="35">
        <f t="shared" si="30"/>
        <v>128479</v>
      </c>
      <c r="I98" s="35">
        <f t="shared" si="30"/>
        <v>170081</v>
      </c>
      <c r="J98" s="35">
        <f t="shared" si="30"/>
        <v>128595</v>
      </c>
      <c r="K98" s="35">
        <f t="shared" si="30"/>
        <v>169813</v>
      </c>
      <c r="L98" s="35">
        <f t="shared" si="30"/>
        <v>128512</v>
      </c>
      <c r="M98" s="35">
        <f t="shared" si="30"/>
        <v>169645</v>
      </c>
      <c r="N98" s="35">
        <f t="shared" si="30"/>
        <v>128034</v>
      </c>
      <c r="O98" s="35">
        <f t="shared" si="30"/>
        <v>169321</v>
      </c>
      <c r="P98" s="35">
        <f t="shared" si="30"/>
        <v>126587</v>
      </c>
      <c r="Q98" s="35">
        <f t="shared" si="30"/>
        <v>168241</v>
      </c>
      <c r="R98" s="35">
        <f t="shared" si="30"/>
        <v>126973</v>
      </c>
      <c r="S98" s="35">
        <f t="shared" si="30"/>
        <v>167778</v>
      </c>
      <c r="T98" s="35">
        <f t="shared" si="30"/>
        <v>126864</v>
      </c>
      <c r="U98" s="35">
        <f t="shared" si="30"/>
        <v>167158</v>
      </c>
      <c r="V98" s="35">
        <f t="shared" si="30"/>
        <v>127370</v>
      </c>
      <c r="W98" s="35">
        <f t="shared" si="30"/>
        <v>167614</v>
      </c>
      <c r="X98" s="35">
        <f t="shared" si="30"/>
        <v>127682</v>
      </c>
      <c r="Y98" s="35">
        <f t="shared" si="30"/>
        <v>168227</v>
      </c>
      <c r="Z98" s="35">
        <f t="shared" si="30"/>
        <v>127429</v>
      </c>
      <c r="AA98" s="35">
        <f t="shared" si="30"/>
        <v>168522</v>
      </c>
      <c r="AB98" s="35">
        <f t="shared" si="30"/>
        <v>127089</v>
      </c>
      <c r="AC98" s="35">
        <f t="shared" si="30"/>
        <v>168793</v>
      </c>
      <c r="AD98" s="35">
        <f t="shared" si="30"/>
        <v>128867</v>
      </c>
      <c r="AE98" s="35">
        <f t="shared" si="30"/>
        <v>170519</v>
      </c>
      <c r="AF98" s="35">
        <f t="shared" si="30"/>
        <v>129471</v>
      </c>
      <c r="AG98" s="35">
        <f t="shared" si="30"/>
        <v>171094</v>
      </c>
      <c r="AH98" s="35">
        <f t="shared" si="30"/>
        <v>129967</v>
      </c>
      <c r="AI98" s="35">
        <f t="shared" si="30"/>
        <v>171155</v>
      </c>
      <c r="AJ98" s="35">
        <f t="shared" si="30"/>
        <v>129632</v>
      </c>
      <c r="AK98" s="35">
        <f t="shared" si="30"/>
        <v>170559</v>
      </c>
      <c r="AL98" s="35">
        <f t="shared" si="30"/>
        <v>128726</v>
      </c>
      <c r="AM98" s="35">
        <f t="shared" si="30"/>
        <v>169537</v>
      </c>
      <c r="AN98" s="35">
        <f t="shared" si="30"/>
        <v>127661</v>
      </c>
      <c r="AO98" s="35">
        <f t="shared" si="30"/>
        <v>168110</v>
      </c>
      <c r="AP98" s="35">
        <f t="shared" si="30"/>
        <v>127097</v>
      </c>
      <c r="AQ98" s="35">
        <f t="shared" si="30"/>
        <v>167703</v>
      </c>
      <c r="AR98" s="35">
        <f t="shared" si="30"/>
        <v>126818</v>
      </c>
      <c r="AS98" s="35">
        <f t="shared" si="30"/>
        <v>167038</v>
      </c>
      <c r="AT98" s="35">
        <f t="shared" si="30"/>
        <v>127216</v>
      </c>
      <c r="AU98" s="35">
        <f t="shared" si="30"/>
        <v>167385</v>
      </c>
      <c r="AV98" s="35">
        <f t="shared" si="30"/>
        <v>127378</v>
      </c>
      <c r="AW98" s="35">
        <f t="shared" si="30"/>
        <v>167841</v>
      </c>
      <c r="AX98" s="35">
        <f t="shared" si="30"/>
        <v>127357</v>
      </c>
      <c r="AY98" s="35">
        <f t="shared" si="30"/>
        <v>168710</v>
      </c>
      <c r="AZ98" s="35">
        <f t="shared" si="30"/>
        <v>127536</v>
      </c>
      <c r="BA98" s="35">
        <f t="shared" si="30"/>
        <v>169205</v>
      </c>
      <c r="BB98" s="35">
        <f t="shared" si="30"/>
        <v>128142</v>
      </c>
      <c r="BC98" s="35">
        <f t="shared" si="30"/>
        <v>170838</v>
      </c>
      <c r="BD98" s="35">
        <f t="shared" si="30"/>
        <v>128600</v>
      </c>
      <c r="BE98" s="35">
        <f t="shared" si="30"/>
        <v>171196</v>
      </c>
      <c r="BF98" s="35">
        <f t="shared" si="30"/>
        <v>128256</v>
      </c>
      <c r="BG98" s="35">
        <f t="shared" si="30"/>
        <v>170846</v>
      </c>
      <c r="BH98" s="35">
        <f t="shared" si="30"/>
        <v>128026</v>
      </c>
      <c r="BI98" s="35">
        <f t="shared" si="30"/>
        <v>170786</v>
      </c>
      <c r="BJ98" s="35">
        <f t="shared" si="30"/>
        <v>127033</v>
      </c>
      <c r="BK98" s="35">
        <f t="shared" si="30"/>
        <v>169864</v>
      </c>
      <c r="BL98" s="35">
        <f t="shared" si="30"/>
        <v>125896</v>
      </c>
      <c r="BM98" s="35">
        <f t="shared" si="30"/>
        <v>168339</v>
      </c>
      <c r="BN98" s="35">
        <f t="shared" ref="BN98:CX98" si="31">SUM(BN15+BN31+BN38+BN48+BN80+BN96+BN97)</f>
        <v>125053</v>
      </c>
      <c r="BO98" s="35">
        <f t="shared" si="31"/>
        <v>166793</v>
      </c>
      <c r="BP98" s="35">
        <f t="shared" si="31"/>
        <v>125207</v>
      </c>
      <c r="BQ98" s="35">
        <f t="shared" si="31"/>
        <v>166885</v>
      </c>
      <c r="BR98" s="35">
        <f t="shared" si="31"/>
        <v>124467</v>
      </c>
      <c r="BS98" s="35">
        <f t="shared" si="31"/>
        <v>166796</v>
      </c>
      <c r="BT98" s="35">
        <f t="shared" si="31"/>
        <v>125143</v>
      </c>
      <c r="BU98" s="35">
        <f t="shared" si="31"/>
        <v>166924</v>
      </c>
      <c r="BV98" s="35">
        <f t="shared" si="31"/>
        <v>125260</v>
      </c>
      <c r="BW98" s="35">
        <f t="shared" si="31"/>
        <v>167581</v>
      </c>
      <c r="BX98" s="35">
        <f t="shared" si="31"/>
        <v>125060</v>
      </c>
      <c r="BY98" s="35">
        <f t="shared" si="31"/>
        <v>167709</v>
      </c>
      <c r="BZ98" s="35">
        <f t="shared" si="31"/>
        <v>125995</v>
      </c>
      <c r="CA98" s="35">
        <f t="shared" si="31"/>
        <v>169053</v>
      </c>
      <c r="CB98" s="35">
        <f t="shared" si="31"/>
        <v>126786</v>
      </c>
      <c r="CC98" s="35">
        <f t="shared" si="31"/>
        <v>169629</v>
      </c>
      <c r="CD98" s="35">
        <f t="shared" si="31"/>
        <v>127071</v>
      </c>
      <c r="CE98" s="35">
        <f t="shared" si="31"/>
        <v>169445</v>
      </c>
      <c r="CF98" s="35">
        <f t="shared" si="31"/>
        <v>126502</v>
      </c>
      <c r="CG98" s="35">
        <f t="shared" si="31"/>
        <v>168750</v>
      </c>
      <c r="CH98" s="35">
        <f t="shared" si="31"/>
        <v>125278</v>
      </c>
      <c r="CI98" s="35">
        <f t="shared" si="31"/>
        <v>167369</v>
      </c>
      <c r="CJ98" s="35">
        <f t="shared" si="31"/>
        <v>124242</v>
      </c>
      <c r="CK98" s="35">
        <f t="shared" si="31"/>
        <v>166164</v>
      </c>
      <c r="CL98" s="35">
        <f t="shared" si="31"/>
        <v>123592</v>
      </c>
      <c r="CM98" s="35">
        <f t="shared" si="31"/>
        <v>165191</v>
      </c>
      <c r="CN98" s="35">
        <f t="shared" si="31"/>
        <v>122408</v>
      </c>
      <c r="CO98" s="35">
        <f t="shared" si="31"/>
        <v>164167</v>
      </c>
      <c r="CP98" s="35">
        <f t="shared" si="31"/>
        <v>123038</v>
      </c>
      <c r="CQ98" s="35">
        <f t="shared" si="31"/>
        <v>164539</v>
      </c>
      <c r="CR98" s="35">
        <f t="shared" si="31"/>
        <v>123005</v>
      </c>
      <c r="CS98" s="35">
        <f t="shared" si="31"/>
        <v>164495</v>
      </c>
      <c r="CT98" s="35">
        <f t="shared" si="31"/>
        <v>122981</v>
      </c>
      <c r="CU98" s="35">
        <f t="shared" si="31"/>
        <v>165194</v>
      </c>
      <c r="CV98" s="35">
        <f t="shared" si="31"/>
        <v>122986</v>
      </c>
      <c r="CW98" s="35">
        <f t="shared" si="31"/>
        <v>165507</v>
      </c>
      <c r="CX98" s="35">
        <f t="shared" si="31"/>
        <v>124094</v>
      </c>
      <c r="CY98" s="35">
        <f>SUM(CY15+CY31+CY38+CY48+CY80+CY96+CY97)</f>
        <v>167271</v>
      </c>
      <c r="CZ98" s="35">
        <f t="shared" ref="CZ98:DA98" si="32">SUM(CZ15,CZ31,CZ38,CZ48,CZ80,CZ96,CZ97)</f>
        <v>122523</v>
      </c>
      <c r="DA98" s="35">
        <f t="shared" si="32"/>
        <v>167457</v>
      </c>
      <c r="DB98" s="37">
        <f t="shared" ref="DB98:DN98" si="33">SUM(DB15,DB31,DB38,DB48,DB80,DB96,DB97)</f>
        <v>119728</v>
      </c>
      <c r="DC98" s="37">
        <f t="shared" ref="DC98:DO98" si="34">SUM(DC15,DC31,DC38,DC48,DC80,DC96,DC97)</f>
        <v>166802</v>
      </c>
      <c r="DD98" s="37">
        <f t="shared" si="33"/>
        <v>118881</v>
      </c>
      <c r="DE98" s="37">
        <f t="shared" si="34"/>
        <v>166316</v>
      </c>
      <c r="DF98" s="37">
        <f t="shared" si="33"/>
        <v>117101</v>
      </c>
      <c r="DG98" s="37">
        <f t="shared" si="34"/>
        <v>164993</v>
      </c>
      <c r="DH98" s="37">
        <f t="shared" si="33"/>
        <v>116492</v>
      </c>
      <c r="DI98" s="37">
        <f t="shared" si="34"/>
        <v>163733</v>
      </c>
      <c r="DJ98" s="37">
        <f t="shared" si="33"/>
        <v>115309</v>
      </c>
      <c r="DK98" s="37">
        <f t="shared" si="34"/>
        <v>162685</v>
      </c>
      <c r="DL98" s="37">
        <f t="shared" si="33"/>
        <v>115227</v>
      </c>
      <c r="DM98" s="37">
        <f t="shared" si="34"/>
        <v>162492</v>
      </c>
      <c r="DN98" s="37">
        <f t="shared" si="33"/>
        <v>119323</v>
      </c>
      <c r="DO98" s="37">
        <f t="shared" si="34"/>
        <v>168389</v>
      </c>
    </row>
    <row r="99" spans="1:119" x14ac:dyDescent="0.35">
      <c r="B99" s="2"/>
      <c r="C99" s="2"/>
      <c r="DA99" s="38"/>
      <c r="DC99" s="51"/>
    </row>
    <row r="100" spans="1:119" x14ac:dyDescent="0.35">
      <c r="B100" s="2"/>
      <c r="C100" s="2"/>
    </row>
    <row r="101" spans="1:119" x14ac:dyDescent="0.35">
      <c r="B101" s="2"/>
      <c r="C101" s="2"/>
    </row>
    <row r="102" spans="1:119" x14ac:dyDescent="0.35">
      <c r="B102" s="2"/>
      <c r="C102" s="2"/>
      <c r="DB102" s="55"/>
      <c r="DC102" s="55"/>
    </row>
    <row r="103" spans="1:119" x14ac:dyDescent="0.35">
      <c r="B103" s="2"/>
      <c r="C103" s="2"/>
      <c r="DC103" s="51"/>
    </row>
    <row r="104" spans="1:119" x14ac:dyDescent="0.35">
      <c r="B104" s="2"/>
      <c r="C104" s="2"/>
    </row>
    <row r="105" spans="1:119" x14ac:dyDescent="0.35">
      <c r="B105" s="2"/>
      <c r="C105" s="2"/>
    </row>
    <row r="106" spans="1:119" x14ac:dyDescent="0.35">
      <c r="B106" s="2"/>
      <c r="C106" s="2"/>
    </row>
    <row r="107" spans="1:119" x14ac:dyDescent="0.35">
      <c r="B107" s="2"/>
      <c r="C107" s="2"/>
    </row>
    <row r="108" spans="1:119" x14ac:dyDescent="0.35">
      <c r="B108" s="2"/>
      <c r="C108" s="2"/>
    </row>
    <row r="109" spans="1:119" x14ac:dyDescent="0.35">
      <c r="B109" s="2"/>
      <c r="C109" s="2"/>
    </row>
    <row r="110" spans="1:119" x14ac:dyDescent="0.35">
      <c r="B110" s="2"/>
      <c r="C110" s="2"/>
    </row>
    <row r="111" spans="1:119" x14ac:dyDescent="0.35">
      <c r="B111" s="2"/>
      <c r="C111" s="2"/>
    </row>
    <row r="112" spans="1:119" x14ac:dyDescent="0.35">
      <c r="B112" s="2"/>
      <c r="C112" s="2"/>
    </row>
    <row r="113" spans="2:3" x14ac:dyDescent="0.35">
      <c r="B113" s="2"/>
      <c r="C113" s="2"/>
    </row>
    <row r="114" spans="2:3" x14ac:dyDescent="0.35">
      <c r="B114" s="2"/>
      <c r="C114" s="2"/>
    </row>
    <row r="115" spans="2:3" x14ac:dyDescent="0.35">
      <c r="B115" s="2"/>
      <c r="C115" s="2"/>
    </row>
    <row r="116" spans="2:3" x14ac:dyDescent="0.35">
      <c r="B116" s="2"/>
      <c r="C116" s="2"/>
    </row>
    <row r="117" spans="2:3" x14ac:dyDescent="0.35">
      <c r="B117" s="2"/>
      <c r="C117" s="2"/>
    </row>
    <row r="118" spans="2:3" x14ac:dyDescent="0.35">
      <c r="B118" s="2"/>
      <c r="C118" s="2"/>
    </row>
    <row r="119" spans="2:3" x14ac:dyDescent="0.35">
      <c r="B119" s="2"/>
      <c r="C119" s="2"/>
    </row>
    <row r="120" spans="2:3" x14ac:dyDescent="0.35">
      <c r="B120" s="2"/>
      <c r="C120" s="2"/>
    </row>
    <row r="121" spans="2:3" x14ac:dyDescent="0.35">
      <c r="B121" s="2"/>
      <c r="C121" s="2"/>
    </row>
    <row r="122" spans="2:3" x14ac:dyDescent="0.35">
      <c r="B122" s="2"/>
      <c r="C122" s="2"/>
    </row>
    <row r="123" spans="2:3" x14ac:dyDescent="0.35">
      <c r="B123" s="2"/>
      <c r="C123" s="2"/>
    </row>
    <row r="124" spans="2:3" x14ac:dyDescent="0.35">
      <c r="B124" s="2"/>
      <c r="C124" s="2"/>
    </row>
    <row r="125" spans="2:3" x14ac:dyDescent="0.35">
      <c r="B125" s="2"/>
      <c r="C125" s="2"/>
    </row>
    <row r="126" spans="2:3" x14ac:dyDescent="0.35">
      <c r="B126" s="2"/>
      <c r="C126" s="2"/>
    </row>
    <row r="127" spans="2:3" x14ac:dyDescent="0.35">
      <c r="B127" s="2"/>
      <c r="C127" s="2"/>
    </row>
    <row r="128" spans="2:3" x14ac:dyDescent="0.35">
      <c r="B128" s="2"/>
      <c r="C128" s="2"/>
    </row>
    <row r="129" spans="2:3" x14ac:dyDescent="0.35">
      <c r="B129" s="2"/>
      <c r="C129" s="2"/>
    </row>
    <row r="130" spans="2:3" x14ac:dyDescent="0.35">
      <c r="B130" s="2"/>
      <c r="C130" s="2"/>
    </row>
    <row r="131" spans="2:3" x14ac:dyDescent="0.35">
      <c r="B131" s="2"/>
      <c r="C131" s="2"/>
    </row>
    <row r="132" spans="2:3" x14ac:dyDescent="0.35">
      <c r="B132" s="2"/>
      <c r="C132" s="2"/>
    </row>
    <row r="133" spans="2:3" x14ac:dyDescent="0.35">
      <c r="B133" s="2"/>
      <c r="C133" s="2"/>
    </row>
    <row r="134" spans="2:3" x14ac:dyDescent="0.35">
      <c r="B134" s="2"/>
      <c r="C134" s="2"/>
    </row>
    <row r="135" spans="2:3" x14ac:dyDescent="0.35">
      <c r="B135" s="2"/>
      <c r="C135" s="2"/>
    </row>
    <row r="136" spans="2:3" x14ac:dyDescent="0.35">
      <c r="B136" s="2"/>
      <c r="C136" s="2"/>
    </row>
    <row r="137" spans="2:3" x14ac:dyDescent="0.35">
      <c r="B137" s="2"/>
      <c r="C137" s="2"/>
    </row>
    <row r="138" spans="2:3" x14ac:dyDescent="0.35">
      <c r="B138" s="2"/>
      <c r="C138" s="2"/>
    </row>
    <row r="139" spans="2:3" x14ac:dyDescent="0.35">
      <c r="B139" s="2"/>
      <c r="C139" s="2"/>
    </row>
    <row r="140" spans="2:3" x14ac:dyDescent="0.35">
      <c r="B140" s="2"/>
      <c r="C140" s="2"/>
    </row>
    <row r="141" spans="2:3" x14ac:dyDescent="0.35">
      <c r="B141" s="2"/>
      <c r="C141" s="2"/>
    </row>
    <row r="142" spans="2:3" x14ac:dyDescent="0.35">
      <c r="B142" s="2"/>
      <c r="C142" s="2"/>
    </row>
    <row r="143" spans="2:3" x14ac:dyDescent="0.35">
      <c r="B143" s="2"/>
      <c r="C143" s="2"/>
    </row>
    <row r="144" spans="2:3" x14ac:dyDescent="0.35">
      <c r="B144" s="2"/>
      <c r="C144" s="2"/>
    </row>
    <row r="145" spans="2:3" x14ac:dyDescent="0.35">
      <c r="B145" s="2"/>
      <c r="C145" s="2"/>
    </row>
    <row r="146" spans="2:3" x14ac:dyDescent="0.35">
      <c r="B146" s="2"/>
      <c r="C146" s="2"/>
    </row>
    <row r="147" spans="2:3" x14ac:dyDescent="0.35">
      <c r="B147" s="2"/>
      <c r="C147" s="2"/>
    </row>
    <row r="148" spans="2:3" x14ac:dyDescent="0.35">
      <c r="B148" s="2"/>
      <c r="C148" s="2"/>
    </row>
    <row r="149" spans="2:3" x14ac:dyDescent="0.35">
      <c r="B149" s="2"/>
      <c r="C149" s="2"/>
    </row>
    <row r="150" spans="2:3" x14ac:dyDescent="0.35">
      <c r="B150" s="2"/>
      <c r="C150" s="2"/>
    </row>
    <row r="151" spans="2:3" x14ac:dyDescent="0.35">
      <c r="B151" s="2"/>
      <c r="C151" s="2"/>
    </row>
    <row r="152" spans="2:3" x14ac:dyDescent="0.35">
      <c r="B152" s="2"/>
      <c r="C152" s="2"/>
    </row>
    <row r="153" spans="2:3" x14ac:dyDescent="0.35">
      <c r="B153" s="2"/>
      <c r="C153" s="2"/>
    </row>
    <row r="154" spans="2:3" x14ac:dyDescent="0.35">
      <c r="B154" s="2"/>
      <c r="C154" s="2"/>
    </row>
    <row r="155" spans="2:3" x14ac:dyDescent="0.35">
      <c r="B155" s="2"/>
      <c r="C155" s="2"/>
    </row>
    <row r="156" spans="2:3" x14ac:dyDescent="0.35">
      <c r="B156" s="2"/>
      <c r="C156" s="2"/>
    </row>
    <row r="157" spans="2:3" x14ac:dyDescent="0.35">
      <c r="B157" s="2"/>
      <c r="C157" s="2"/>
    </row>
    <row r="158" spans="2:3" x14ac:dyDescent="0.35">
      <c r="B158" s="2"/>
      <c r="C158" s="2"/>
    </row>
    <row r="159" spans="2:3" x14ac:dyDescent="0.35">
      <c r="B159" s="2"/>
      <c r="C159" s="2"/>
    </row>
    <row r="160" spans="2:3" x14ac:dyDescent="0.35">
      <c r="B160" s="2"/>
      <c r="C160" s="2"/>
    </row>
    <row r="161" spans="2:3" x14ac:dyDescent="0.35">
      <c r="B161" s="2"/>
      <c r="C161" s="2"/>
    </row>
    <row r="162" spans="2:3" x14ac:dyDescent="0.35">
      <c r="B162" s="2"/>
      <c r="C162" s="2"/>
    </row>
    <row r="163" spans="2:3" x14ac:dyDescent="0.35">
      <c r="B163" s="2"/>
      <c r="C163" s="2"/>
    </row>
    <row r="164" spans="2:3" x14ac:dyDescent="0.35">
      <c r="B164" s="2"/>
      <c r="C164" s="2"/>
    </row>
    <row r="165" spans="2:3" x14ac:dyDescent="0.35">
      <c r="B165" s="2"/>
      <c r="C165" s="2"/>
    </row>
    <row r="166" spans="2:3" x14ac:dyDescent="0.35">
      <c r="B166" s="2"/>
      <c r="C166" s="2"/>
    </row>
    <row r="167" spans="2:3" x14ac:dyDescent="0.35">
      <c r="B167" s="2"/>
      <c r="C167" s="2"/>
    </row>
    <row r="168" spans="2:3" x14ac:dyDescent="0.35">
      <c r="B168" s="2"/>
      <c r="C168" s="2"/>
    </row>
    <row r="169" spans="2:3" x14ac:dyDescent="0.35">
      <c r="B169" s="2"/>
      <c r="C169" s="2"/>
    </row>
    <row r="170" spans="2:3" x14ac:dyDescent="0.35">
      <c r="B170" s="2"/>
      <c r="C170" s="2"/>
    </row>
    <row r="171" spans="2:3" x14ac:dyDescent="0.35">
      <c r="B171" s="2"/>
      <c r="C171" s="2"/>
    </row>
    <row r="172" spans="2:3" x14ac:dyDescent="0.35">
      <c r="B172" s="2"/>
      <c r="C172" s="2"/>
    </row>
    <row r="173" spans="2:3" x14ac:dyDescent="0.35">
      <c r="B173" s="2"/>
      <c r="C173" s="2"/>
    </row>
    <row r="174" spans="2:3" x14ac:dyDescent="0.35">
      <c r="B174" s="2"/>
      <c r="C174" s="2"/>
    </row>
    <row r="175" spans="2:3" x14ac:dyDescent="0.35">
      <c r="B175" s="2"/>
      <c r="C175" s="2"/>
    </row>
    <row r="176" spans="2:3" x14ac:dyDescent="0.35">
      <c r="B176" s="2"/>
      <c r="C176" s="2"/>
    </row>
    <row r="177" spans="2:3" x14ac:dyDescent="0.35">
      <c r="B177" s="2"/>
      <c r="C177" s="2"/>
    </row>
    <row r="178" spans="2:3" x14ac:dyDescent="0.35">
      <c r="B178" s="2"/>
      <c r="C178" s="2"/>
    </row>
    <row r="179" spans="2:3" x14ac:dyDescent="0.35">
      <c r="B179" s="2"/>
      <c r="C179" s="2"/>
    </row>
    <row r="180" spans="2:3" x14ac:dyDescent="0.35">
      <c r="B180" s="2"/>
      <c r="C180" s="2"/>
    </row>
    <row r="181" spans="2:3" x14ac:dyDescent="0.35">
      <c r="B181" s="2"/>
      <c r="C181" s="2"/>
    </row>
    <row r="182" spans="2:3" x14ac:dyDescent="0.35">
      <c r="B182" s="2"/>
      <c r="C182" s="2"/>
    </row>
    <row r="183" spans="2:3" x14ac:dyDescent="0.35">
      <c r="B183" s="2"/>
      <c r="C183" s="2"/>
    </row>
    <row r="184" spans="2:3" x14ac:dyDescent="0.35">
      <c r="B184" s="2"/>
      <c r="C184" s="2"/>
    </row>
    <row r="185" spans="2:3" x14ac:dyDescent="0.35">
      <c r="B185" s="2"/>
      <c r="C185" s="2"/>
    </row>
    <row r="186" spans="2:3" x14ac:dyDescent="0.35">
      <c r="B186" s="2"/>
      <c r="C186" s="2"/>
    </row>
    <row r="187" spans="2:3" x14ac:dyDescent="0.35">
      <c r="B187" s="2"/>
      <c r="C187" s="2"/>
    </row>
    <row r="188" spans="2:3" x14ac:dyDescent="0.35">
      <c r="B188" s="2"/>
      <c r="C188" s="2"/>
    </row>
    <row r="189" spans="2:3" x14ac:dyDescent="0.35">
      <c r="B189" s="2"/>
      <c r="C189" s="2"/>
    </row>
    <row r="191" spans="2:3" x14ac:dyDescent="0.35">
      <c r="B191" s="2"/>
      <c r="C191" s="2"/>
    </row>
  </sheetData>
  <mergeCells count="59"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D5:CE5"/>
    <mergeCell ref="CF5:CG5"/>
    <mergeCell ref="CH5:CI5"/>
    <mergeCell ref="CJ5:CK5"/>
    <mergeCell ref="CL5:CM5"/>
    <mergeCell ref="AV5:AW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DN5:DO5"/>
    <mergeCell ref="AB5:AC5"/>
    <mergeCell ref="AD5:AE5"/>
    <mergeCell ref="Z5:AA5"/>
    <mergeCell ref="X5:Y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N101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H6" sqref="BH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60" ht="15" customHeight="1" x14ac:dyDescent="0.35">
      <c r="A1" s="25" t="s">
        <v>96</v>
      </c>
    </row>
    <row r="2" spans="1:60" ht="15" customHeight="1" x14ac:dyDescent="0.35">
      <c r="A2" s="25" t="s">
        <v>152</v>
      </c>
    </row>
    <row r="3" spans="1:60" ht="15" customHeight="1" x14ac:dyDescent="0.35">
      <c r="A3" s="76" t="s">
        <v>155</v>
      </c>
    </row>
    <row r="5" spans="1:60" s="71" customFormat="1" ht="15" customHeight="1" x14ac:dyDescent="0.3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0" s="20" customFormat="1" ht="15" customHeight="1" x14ac:dyDescent="0.3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75">
        <v>44136</v>
      </c>
    </row>
    <row r="7" spans="1:60" s="21" customFormat="1" ht="15" customHeight="1" x14ac:dyDescent="0.3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'Population 43133'!DN7/'Population 43133'!DO7</f>
        <v>0.76252631578947372</v>
      </c>
    </row>
    <row r="8" spans="1:60" s="21" customFormat="1" ht="15" customHeight="1" x14ac:dyDescent="0.3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'Population 43133'!DN8/'Population 43133'!DO8</f>
        <v>0.70881827918600504</v>
      </c>
    </row>
    <row r="9" spans="1:60" s="21" customFormat="1" ht="15" customHeight="1" x14ac:dyDescent="0.3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'Population 43133'!DN9/'Population 43133'!DO9</f>
        <v>0.62570093457943921</v>
      </c>
    </row>
    <row r="10" spans="1:60" s="21" customFormat="1" ht="15" customHeight="1" x14ac:dyDescent="0.3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'Population 43133'!DN10/'Population 43133'!DO10</f>
        <v>0.73504401014471132</v>
      </c>
    </row>
    <row r="11" spans="1:60" s="21" customFormat="1" ht="15" customHeight="1" x14ac:dyDescent="0.3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'Population 43133'!DN11/'Population 43133'!DO11</f>
        <v>0.68551088777219427</v>
      </c>
    </row>
    <row r="12" spans="1:60" s="21" customFormat="1" ht="15" customHeight="1" x14ac:dyDescent="0.3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'Population 43133'!DN12/'Population 43133'!DO12</f>
        <v>0.73492907801418439</v>
      </c>
    </row>
    <row r="13" spans="1:60" s="21" customFormat="1" ht="15" customHeight="1" x14ac:dyDescent="0.3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'Population 43133'!DN13/'Population 43133'!DO13</f>
        <v>0.71230573479960013</v>
      </c>
    </row>
    <row r="14" spans="1:60" s="21" customFormat="1" ht="15" customHeight="1" x14ac:dyDescent="0.3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'Population 43133'!DN14/'Population 43133'!DO14</f>
        <v>0.51762234497782622</v>
      </c>
    </row>
    <row r="15" spans="1:60" s="68" customFormat="1" ht="15" customHeight="1" x14ac:dyDescent="0.35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'Population 43133'!DN15/'Population 43133'!DO15</f>
        <v>0.68658913587516557</v>
      </c>
    </row>
    <row r="16" spans="1:60" s="21" customFormat="1" ht="15" customHeight="1" x14ac:dyDescent="0.3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'Population 43133'!DN16/'Population 43133'!DO16</f>
        <v>0.79694897422409261</v>
      </c>
    </row>
    <row r="17" spans="1:118" s="21" customFormat="1" ht="15" customHeight="1" x14ac:dyDescent="0.3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'Population 43133'!DN17/'Population 43133'!DO17</f>
        <v>0.66816326530612247</v>
      </c>
    </row>
    <row r="18" spans="1:118" s="21" customFormat="1" ht="15" customHeight="1" x14ac:dyDescent="0.3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'Population 43133'!DN18/'Population 43133'!DO18</f>
        <v>0.64253393665158376</v>
      </c>
    </row>
    <row r="19" spans="1:118" s="21" customFormat="1" ht="15" customHeight="1" x14ac:dyDescent="0.3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'Population 43133'!DN19/'Population 43133'!DO19</f>
        <v>0.70136518771331058</v>
      </c>
    </row>
    <row r="20" spans="1:118" s="21" customFormat="1" ht="15" customHeight="1" x14ac:dyDescent="0.3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'Population 43133'!DN20/'Population 43133'!DO20</f>
        <v>0.63992172211350296</v>
      </c>
    </row>
    <row r="21" spans="1:118" s="21" customFormat="1" ht="15" customHeight="1" x14ac:dyDescent="0.3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'Population 43133'!DN21/'Population 43133'!DO21</f>
        <v>0.66166439290586632</v>
      </c>
    </row>
    <row r="22" spans="1:118" s="21" customFormat="1" ht="15" customHeight="1" x14ac:dyDescent="0.3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'Population 43133'!DN22/'Population 43133'!DO22</f>
        <v>0.73689516129032262</v>
      </c>
      <c r="DN22" s="21" t="e">
        <f>DJ7/DK7</f>
        <v>#DIV/0!</v>
      </c>
    </row>
    <row r="23" spans="1:118" s="21" customFormat="1" ht="15" customHeight="1" x14ac:dyDescent="0.3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'Population 43133'!DN23/'Population 43133'!DO23</f>
        <v>0.71720226843100188</v>
      </c>
    </row>
    <row r="24" spans="1:118" s="21" customFormat="1" ht="15" customHeight="1" x14ac:dyDescent="0.3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'Population 43133'!DN24/'Population 43133'!DO24</f>
        <v>0.75597981127935043</v>
      </c>
    </row>
    <row r="25" spans="1:118" s="21" customFormat="1" ht="15" customHeight="1" x14ac:dyDescent="0.3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'Population 43133'!DN25/'Population 43133'!DO25</f>
        <v>0.76951077460687245</v>
      </c>
    </row>
    <row r="26" spans="1:118" s="21" customFormat="1" ht="15" customHeight="1" x14ac:dyDescent="0.3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'Population 43133'!DN26/'Population 43133'!DO26</f>
        <v>0.71289875173370321</v>
      </c>
    </row>
    <row r="27" spans="1:118" s="21" customFormat="1" ht="15" customHeight="1" x14ac:dyDescent="0.3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'Population 43133'!DN27/'Population 43133'!DO27</f>
        <v>0.73640552995391706</v>
      </c>
    </row>
    <row r="28" spans="1:118" s="21" customFormat="1" ht="15" customHeight="1" x14ac:dyDescent="0.3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'Population 43133'!DN28/'Population 43133'!DO28</f>
        <v>0.8232963549920761</v>
      </c>
    </row>
    <row r="29" spans="1:118" s="21" customFormat="1" ht="15" customHeight="1" x14ac:dyDescent="0.3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'Population 43133'!DN29/'Population 43133'!DO29</f>
        <v>0.66982024597918632</v>
      </c>
    </row>
    <row r="30" spans="1:118" s="21" customFormat="1" ht="15" customHeight="1" x14ac:dyDescent="0.3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'Population 43133'!DN30/'Population 43133'!DO30</f>
        <v>0.75073746312684364</v>
      </c>
    </row>
    <row r="31" spans="1:118" s="68" customFormat="1" ht="15" customHeight="1" x14ac:dyDescent="0.35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'Population 43133'!DN31/'Population 43133'!DO31</f>
        <v>0.74866584325697372</v>
      </c>
    </row>
    <row r="32" spans="1:118" s="21" customFormat="1" ht="15" customHeight="1" x14ac:dyDescent="0.3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'Population 43133'!DN32/'Population 43133'!DO32</f>
        <v>0.73182359952324194</v>
      </c>
    </row>
    <row r="33" spans="1:60" s="21" customFormat="1" ht="15" customHeight="1" x14ac:dyDescent="0.3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'Population 43133'!DN33/'Population 43133'!DO33</f>
        <v>0.77282157676348551</v>
      </c>
    </row>
    <row r="34" spans="1:60" s="21" customFormat="1" ht="15" customHeight="1" x14ac:dyDescent="0.3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'Population 43133'!DN34/'Population 43133'!DO34</f>
        <v>0.73194748358862149</v>
      </c>
    </row>
    <row r="35" spans="1:60" s="21" customFormat="1" ht="15" customHeight="1" x14ac:dyDescent="0.3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'Population 43133'!DN35/'Population 43133'!DO35</f>
        <v>0.73867069486404835</v>
      </c>
    </row>
    <row r="36" spans="1:60" s="21" customFormat="1" ht="15" customHeight="1" x14ac:dyDescent="0.3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'Population 43133'!DN36/'Population 43133'!DO36</f>
        <v>0.71144178564246929</v>
      </c>
    </row>
    <row r="37" spans="1:60" s="21" customFormat="1" ht="15" customHeight="1" x14ac:dyDescent="0.3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'Population 43133'!DN37/'Population 43133'!DO37</f>
        <v>0.74682395644283117</v>
      </c>
    </row>
    <row r="38" spans="1:60" s="68" customFormat="1" ht="15" customHeight="1" x14ac:dyDescent="0.35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'Population 43133'!DN38/'Population 43133'!DO38</f>
        <v>0.72791280864197527</v>
      </c>
    </row>
    <row r="39" spans="1:60" s="21" customFormat="1" ht="15" customHeight="1" x14ac:dyDescent="0.3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'Population 43133'!DN39/'Population 43133'!DO39</f>
        <v>0.79106628242074928</v>
      </c>
    </row>
    <row r="40" spans="1:60" s="21" customFormat="1" ht="15" customHeight="1" x14ac:dyDescent="0.3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'Population 43133'!DN40/'Population 43133'!DO40</f>
        <v>0.67499290377519161</v>
      </c>
    </row>
    <row r="41" spans="1:60" s="21" customFormat="1" ht="15" customHeight="1" x14ac:dyDescent="0.3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'Population 43133'!DN41/'Population 43133'!DO41</f>
        <v>0.76978417266187049</v>
      </c>
    </row>
    <row r="42" spans="1:60" s="21" customFormat="1" ht="15" customHeight="1" x14ac:dyDescent="0.3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'Population 43133'!DN42/'Population 43133'!DO42</f>
        <v>0.67839195979899503</v>
      </c>
    </row>
    <row r="43" spans="1:60" s="21" customFormat="1" ht="15" customHeight="1" x14ac:dyDescent="0.3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'Population 43133'!DN43/'Population 43133'!DO43</f>
        <v>0.78074866310160429</v>
      </c>
    </row>
    <row r="44" spans="1:60" s="21" customFormat="1" ht="15" customHeight="1" x14ac:dyDescent="0.3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'Population 43133'!DN44/'Population 43133'!DO44</f>
        <v>0.70322019147084425</v>
      </c>
    </row>
    <row r="45" spans="1:60" s="21" customFormat="1" ht="15" customHeight="1" x14ac:dyDescent="0.3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'Population 43133'!DN45/'Population 43133'!DO45</f>
        <v>0.64020270270270274</v>
      </c>
    </row>
    <row r="46" spans="1:60" s="21" customFormat="1" ht="15" customHeight="1" x14ac:dyDescent="0.3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'Population 43133'!DN46/'Population 43133'!DO46</f>
        <v>0.76682027649769591</v>
      </c>
    </row>
    <row r="47" spans="1:60" s="21" customFormat="1" ht="15" customHeight="1" x14ac:dyDescent="0.3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'Population 43133'!DN47/'Population 43133'!DO47</f>
        <v>0.7087053571428571</v>
      </c>
    </row>
    <row r="48" spans="1:60" s="68" customFormat="1" ht="15" customHeight="1" x14ac:dyDescent="0.35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'Population 43133'!DN48/'Population 43133'!DO48</f>
        <v>0.70663059744445722</v>
      </c>
    </row>
    <row r="49" spans="1:60" s="21" customFormat="1" ht="15" customHeight="1" x14ac:dyDescent="0.3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'Population 43133'!DN49/'Population 43133'!DO49</f>
        <v>0.7589285714285714</v>
      </c>
    </row>
    <row r="50" spans="1:60" s="21" customFormat="1" ht="15" customHeight="1" x14ac:dyDescent="0.3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'Population 43133'!DN50/'Population 43133'!DO50</f>
        <v>0.75590551181102361</v>
      </c>
    </row>
    <row r="51" spans="1:60" s="21" customFormat="1" ht="15" customHeight="1" x14ac:dyDescent="0.3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'Population 43133'!DN51/'Population 43133'!DO51</f>
        <v>0.65737051792828682</v>
      </c>
    </row>
    <row r="52" spans="1:60" s="21" customFormat="1" ht="15" customHeight="1" x14ac:dyDescent="0.3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'Population 43133'!DN52/'Population 43133'!DO52</f>
        <v>0.7695852534562212</v>
      </c>
    </row>
    <row r="53" spans="1:60" s="21" customFormat="1" ht="15" customHeight="1" x14ac:dyDescent="0.3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'Population 43133'!DN53/'Population 43133'!DO53</f>
        <v>0.66310160427807485</v>
      </c>
    </row>
    <row r="54" spans="1:60" s="21" customFormat="1" ht="15" customHeight="1" x14ac:dyDescent="0.3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'Population 43133'!DN54/'Population 43133'!DO54</f>
        <v>0.76964769647696474</v>
      </c>
    </row>
    <row r="55" spans="1:60" s="21" customFormat="1" ht="15" customHeight="1" x14ac:dyDescent="0.3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'Population 43133'!DN55/'Population 43133'!DO55</f>
        <v>0.69759450171821302</v>
      </c>
    </row>
    <row r="56" spans="1:60" s="21" customFormat="1" ht="15" customHeight="1" x14ac:dyDescent="0.3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'Population 43133'!DN56/'Population 43133'!DO56</f>
        <v>0.6198019801980198</v>
      </c>
    </row>
    <row r="57" spans="1:60" s="21" customFormat="1" ht="15" customHeight="1" x14ac:dyDescent="0.3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'Population 43133'!DN57/'Population 43133'!DO57</f>
        <v>0.68918918918918914</v>
      </c>
    </row>
    <row r="58" spans="1:60" s="21" customFormat="1" ht="15" customHeight="1" x14ac:dyDescent="0.3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'Population 43133'!DN58/'Population 43133'!DO58</f>
        <v>0.76212471131639725</v>
      </c>
    </row>
    <row r="59" spans="1:60" s="21" customFormat="1" ht="15" customHeight="1" x14ac:dyDescent="0.3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'Population 43133'!DN59/'Population 43133'!DO59</f>
        <v>0.59677419354838712</v>
      </c>
    </row>
    <row r="60" spans="1:60" s="21" customFormat="1" ht="15" customHeight="1" x14ac:dyDescent="0.3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'Population 43133'!DN60/'Population 43133'!DO60</f>
        <v>0.7812718378756115</v>
      </c>
    </row>
    <row r="61" spans="1:60" s="21" customFormat="1" ht="15" customHeight="1" x14ac:dyDescent="0.3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'Population 43133'!DN61/'Population 43133'!DO61</f>
        <v>0.7432432432432432</v>
      </c>
    </row>
    <row r="62" spans="1:60" s="21" customFormat="1" ht="15" customHeight="1" x14ac:dyDescent="0.3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'Population 43133'!DN62/'Population 43133'!DO62</f>
        <v>0.69376979936642025</v>
      </c>
    </row>
    <row r="63" spans="1:60" s="21" customFormat="1" ht="15" customHeight="1" x14ac:dyDescent="0.3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'Population 43133'!DN63/'Population 43133'!DO63</f>
        <v>0.6988847583643123</v>
      </c>
    </row>
    <row r="64" spans="1:60" s="21" customFormat="1" ht="15" customHeight="1" x14ac:dyDescent="0.3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'Population 43133'!DN64/'Population 43133'!DO64</f>
        <v>0.59459459459459463</v>
      </c>
    </row>
    <row r="65" spans="1:60" s="21" customFormat="1" ht="15" customHeight="1" x14ac:dyDescent="0.3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'Population 43133'!DN65/'Population 43133'!DO65</f>
        <v>0.75</v>
      </c>
    </row>
    <row r="66" spans="1:60" s="21" customFormat="1" ht="15" customHeight="1" x14ac:dyDescent="0.3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'Population 43133'!DN66/'Population 43133'!DO66</f>
        <v>0.7142857142857143</v>
      </c>
    </row>
    <row r="67" spans="1:60" s="21" customFormat="1" ht="15" customHeight="1" x14ac:dyDescent="0.3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'Population 43133'!DN67/'Population 43133'!DO67</f>
        <v>0.68781725888324874</v>
      </c>
    </row>
    <row r="68" spans="1:60" s="21" customFormat="1" ht="15" customHeight="1" x14ac:dyDescent="0.3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'Population 43133'!DN68/'Population 43133'!DO68</f>
        <v>0.72713643178410792</v>
      </c>
    </row>
    <row r="69" spans="1:60" s="21" customFormat="1" ht="15" customHeight="1" x14ac:dyDescent="0.3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'Population 43133'!DN69/'Population 43133'!DO69</f>
        <v>0.71848739495798319</v>
      </c>
    </row>
    <row r="70" spans="1:60" s="21" customFormat="1" ht="15" customHeight="1" x14ac:dyDescent="0.3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'Population 43133'!DN70/'Population 43133'!DO70</f>
        <v>0.69105691056910568</v>
      </c>
    </row>
    <row r="71" spans="1:60" s="21" customFormat="1" ht="15" customHeight="1" x14ac:dyDescent="0.3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'Population 43133'!DN71/'Population 43133'!DO71</f>
        <v>0.69986168741355459</v>
      </c>
    </row>
    <row r="72" spans="1:60" s="21" customFormat="1" ht="15" customHeight="1" x14ac:dyDescent="0.3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'Population 43133'!DN72/'Population 43133'!DO72</f>
        <v>0.6752688172043011</v>
      </c>
    </row>
    <row r="73" spans="1:60" s="21" customFormat="1" ht="15" customHeight="1" x14ac:dyDescent="0.3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'Population 43133'!DN73/'Population 43133'!DO73</f>
        <v>0.69140625</v>
      </c>
    </row>
    <row r="74" spans="1:60" s="21" customFormat="1" ht="15" customHeight="1" x14ac:dyDescent="0.3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'Population 43133'!DN74/'Population 43133'!DO74</f>
        <v>0.71294117647058819</v>
      </c>
    </row>
    <row r="75" spans="1:60" s="21" customFormat="1" ht="15" customHeight="1" x14ac:dyDescent="0.3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'Population 43133'!DN75/'Population 43133'!DO75</f>
        <v>0.45901639344262296</v>
      </c>
    </row>
    <row r="76" spans="1:60" s="21" customFormat="1" ht="15" customHeight="1" x14ac:dyDescent="0.3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'Population 43133'!DN76/'Population 43133'!DO76</f>
        <v>0.67639257294429711</v>
      </c>
    </row>
    <row r="77" spans="1:60" s="21" customFormat="1" ht="15" customHeight="1" x14ac:dyDescent="0.3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'Population 43133'!DN77/'Population 43133'!DO77</f>
        <v>0.69590643274853803</v>
      </c>
    </row>
    <row r="78" spans="1:60" s="21" customFormat="1" ht="15" customHeight="1" x14ac:dyDescent="0.3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'Population 43133'!DN78/'Population 43133'!DO78</f>
        <v>0.6730038022813688</v>
      </c>
    </row>
    <row r="79" spans="1:60" s="21" customFormat="1" ht="15" customHeight="1" x14ac:dyDescent="0.3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'Population 43133'!DN79/'Population 43133'!DO79</f>
        <v>0.6875</v>
      </c>
    </row>
    <row r="80" spans="1:60" s="68" customFormat="1" ht="15" customHeight="1" x14ac:dyDescent="0.35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'Population 43133'!DN80/'Population 43133'!DO80</f>
        <v>0.70670893668066148</v>
      </c>
    </row>
    <row r="81" spans="1:60" s="21" customFormat="1" ht="15" customHeight="1" x14ac:dyDescent="0.3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'Population 43133'!DN81/'Population 43133'!DO81</f>
        <v>0.79746835443037978</v>
      </c>
    </row>
    <row r="82" spans="1:60" s="21" customFormat="1" ht="15" customHeight="1" x14ac:dyDescent="0.3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'Population 43133'!DN82/'Population 43133'!DO82</f>
        <v>0.7752808988764045</v>
      </c>
    </row>
    <row r="83" spans="1:60" s="21" customFormat="1" ht="15" customHeight="1" x14ac:dyDescent="0.3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'Population 43133'!DN83/'Population 43133'!DO83</f>
        <v>0.73804573804573803</v>
      </c>
    </row>
    <row r="84" spans="1:60" s="21" customFormat="1" ht="15" customHeight="1" x14ac:dyDescent="0.3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'Population 43133'!DN84/'Population 43133'!DO84</f>
        <v>0.78192534381139489</v>
      </c>
    </row>
    <row r="85" spans="1:60" s="21" customFormat="1" ht="15" customHeight="1" x14ac:dyDescent="0.3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'Population 43133'!DN85/'Population 43133'!DO85</f>
        <v>0.75959079283887465</v>
      </c>
    </row>
    <row r="86" spans="1:60" s="21" customFormat="1" ht="15" customHeight="1" x14ac:dyDescent="0.3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'Population 43133'!DN86/'Population 43133'!DO86</f>
        <v>0.63687150837988826</v>
      </c>
    </row>
    <row r="87" spans="1:60" s="21" customFormat="1" ht="15" customHeight="1" x14ac:dyDescent="0.3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'Population 43133'!DN87/'Population 43133'!DO87</f>
        <v>0.65270506108202442</v>
      </c>
    </row>
    <row r="88" spans="1:60" s="21" customFormat="1" ht="15" customHeight="1" x14ac:dyDescent="0.3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'Population 43133'!DN88/'Population 43133'!DO88</f>
        <v>0.61832061068702293</v>
      </c>
    </row>
    <row r="89" spans="1:60" s="21" customFormat="1" ht="15" customHeight="1" x14ac:dyDescent="0.3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'Population 43133'!DN89/'Population 43133'!DO89</f>
        <v>0.68421052631578949</v>
      </c>
    </row>
    <row r="90" spans="1:60" s="21" customFormat="1" ht="15" customHeight="1" x14ac:dyDescent="0.3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'Population 43133'!DN90/'Population 43133'!DO90</f>
        <v>0.65656565656565657</v>
      </c>
    </row>
    <row r="91" spans="1:60" s="21" customFormat="1" ht="15" customHeight="1" x14ac:dyDescent="0.3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'Population 43133'!DN91/'Population 43133'!DO91</f>
        <v>0.58955223880597019</v>
      </c>
    </row>
    <row r="92" spans="1:60" s="21" customFormat="1" ht="15" customHeight="1" x14ac:dyDescent="0.3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'Population 43133'!DN92/'Population 43133'!DO92</f>
        <v>0.78523489932885904</v>
      </c>
    </row>
    <row r="93" spans="1:60" s="21" customFormat="1" ht="15" customHeight="1" x14ac:dyDescent="0.3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'Population 43133'!DN93/'Population 43133'!DO93</f>
        <v>0.77042801556420237</v>
      </c>
    </row>
    <row r="94" spans="1:60" s="21" customFormat="1" ht="15" customHeight="1" x14ac:dyDescent="0.3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'Population 43133'!DN94/'Population 43133'!DO94</f>
        <v>0.75</v>
      </c>
    </row>
    <row r="95" spans="1:60" s="21" customFormat="1" ht="15" customHeight="1" x14ac:dyDescent="0.3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'Population 43133'!DN95/'Population 43133'!DO95</f>
        <v>0.76470588235294112</v>
      </c>
    </row>
    <row r="96" spans="1:60" s="68" customFormat="1" ht="15" customHeight="1" x14ac:dyDescent="0.35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'Population 43133'!DN96/'Population 43133'!DO96</f>
        <v>0.73333333333333328</v>
      </c>
    </row>
    <row r="97" spans="1:118" s="21" customFormat="1" ht="15" customHeight="1" x14ac:dyDescent="0.3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'Population 43133'!DN97/'Population 43133'!DO97</f>
        <v>0.41323792486583183</v>
      </c>
    </row>
    <row r="98" spans="1:118" s="68" customFormat="1" ht="15" customHeight="1" x14ac:dyDescent="0.35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3">
        <f>'Population 43133'!DN98/'Population 43133'!DO98</f>
        <v>0.7086151708246976</v>
      </c>
    </row>
    <row r="101" spans="1:118" ht="15" customHeight="1" x14ac:dyDescent="0.35">
      <c r="DN101" s="1">
        <f>'Coverage 43133'!BH7</f>
        <v>0.76252631578947372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S103"/>
  <sheetViews>
    <sheetView workbookViewId="0">
      <pane xSplit="1" ySplit="6" topLeftCell="CZ7" activePane="bottomRight" state="frozen"/>
      <selection pane="topRight" activeCell="B1" sqref="B1"/>
      <selection pane="bottomLeft" activeCell="A7" sqref="A7"/>
      <selection pane="bottomRight" activeCell="DN20" sqref="DN20"/>
    </sheetView>
  </sheetViews>
  <sheetFormatPr defaultRowHeight="14.5" x14ac:dyDescent="0.35"/>
  <cols>
    <col min="1" max="1" width="18.54296875" style="3" customWidth="1"/>
  </cols>
  <sheetData>
    <row r="1" spans="1:123" ht="15.5" x14ac:dyDescent="0.35">
      <c r="A1" s="25" t="s">
        <v>96</v>
      </c>
    </row>
    <row r="2" spans="1:123" ht="15.5" x14ac:dyDescent="0.35">
      <c r="A2" s="25">
        <v>4313314</v>
      </c>
    </row>
    <row r="3" spans="1:123" x14ac:dyDescent="0.35">
      <c r="A3" s="10"/>
    </row>
    <row r="5" spans="1:123" x14ac:dyDescent="0.35">
      <c r="B5" s="116" t="s">
        <v>99</v>
      </c>
      <c r="C5" s="117"/>
      <c r="D5" s="116" t="s">
        <v>100</v>
      </c>
      <c r="E5" s="117"/>
      <c r="F5" s="116" t="s">
        <v>101</v>
      </c>
      <c r="G5" s="117"/>
      <c r="H5" s="116" t="s">
        <v>102</v>
      </c>
      <c r="I5" s="118"/>
      <c r="J5" s="116" t="s">
        <v>103</v>
      </c>
      <c r="K5" s="117"/>
      <c r="L5" s="116" t="s">
        <v>104</v>
      </c>
      <c r="M5" s="117"/>
      <c r="N5" s="116" t="s">
        <v>105</v>
      </c>
      <c r="O5" s="118"/>
      <c r="P5" s="116" t="s">
        <v>106</v>
      </c>
      <c r="Q5" s="117"/>
      <c r="R5" s="116" t="s">
        <v>107</v>
      </c>
      <c r="S5" s="119"/>
      <c r="T5" s="116" t="s">
        <v>108</v>
      </c>
      <c r="U5" s="117"/>
      <c r="V5" s="116" t="s">
        <v>109</v>
      </c>
      <c r="W5" s="117"/>
      <c r="X5" s="116" t="s">
        <v>110</v>
      </c>
      <c r="Y5" s="117"/>
      <c r="Z5" s="116" t="s">
        <v>111</v>
      </c>
      <c r="AA5" s="117"/>
      <c r="AB5" s="116" t="s">
        <v>112</v>
      </c>
      <c r="AC5" s="117"/>
      <c r="AD5" s="116" t="s">
        <v>113</v>
      </c>
      <c r="AE5" s="117"/>
      <c r="AF5" s="116" t="s">
        <v>114</v>
      </c>
      <c r="AG5" s="117"/>
      <c r="AH5" s="116" t="s">
        <v>115</v>
      </c>
      <c r="AI5" s="117"/>
      <c r="AJ5" s="116" t="s">
        <v>116</v>
      </c>
      <c r="AK5" s="117"/>
      <c r="AL5" s="116" t="s">
        <v>117</v>
      </c>
      <c r="AM5" s="117"/>
      <c r="AN5" s="116" t="s">
        <v>118</v>
      </c>
      <c r="AO5" s="117"/>
      <c r="AP5" s="116" t="s">
        <v>119</v>
      </c>
      <c r="AQ5" s="117"/>
      <c r="AR5" s="116" t="s">
        <v>120</v>
      </c>
      <c r="AS5" s="117"/>
      <c r="AT5" s="116" t="s">
        <v>121</v>
      </c>
      <c r="AU5" s="117"/>
      <c r="AV5" s="116" t="s">
        <v>122</v>
      </c>
      <c r="AW5" s="117"/>
      <c r="AX5" s="116" t="s">
        <v>123</v>
      </c>
      <c r="AY5" s="117"/>
      <c r="AZ5" s="116" t="s">
        <v>124</v>
      </c>
      <c r="BA5" s="117"/>
      <c r="BB5" s="116" t="s">
        <v>125</v>
      </c>
      <c r="BC5" s="117"/>
      <c r="BD5" s="116" t="s">
        <v>126</v>
      </c>
      <c r="BE5" s="117"/>
      <c r="BF5" s="116" t="s">
        <v>127</v>
      </c>
      <c r="BG5" s="117"/>
      <c r="BH5" s="116" t="s">
        <v>128</v>
      </c>
      <c r="BI5" s="117"/>
      <c r="BJ5" s="116" t="s">
        <v>129</v>
      </c>
      <c r="BK5" s="117"/>
      <c r="BL5" s="116" t="s">
        <v>130</v>
      </c>
      <c r="BM5" s="117"/>
      <c r="BN5" s="116" t="s">
        <v>131</v>
      </c>
      <c r="BO5" s="117"/>
      <c r="BP5" s="116" t="s">
        <v>132</v>
      </c>
      <c r="BQ5" s="119"/>
      <c r="BR5" s="116" t="s">
        <v>133</v>
      </c>
      <c r="BS5" s="117"/>
      <c r="BT5" s="116" t="s">
        <v>134</v>
      </c>
      <c r="BU5" s="117"/>
      <c r="BV5" s="116" t="s">
        <v>135</v>
      </c>
      <c r="BW5" s="119"/>
      <c r="BX5" s="116" t="s">
        <v>136</v>
      </c>
      <c r="BY5" s="117"/>
      <c r="BZ5" s="116" t="s">
        <v>137</v>
      </c>
      <c r="CA5" s="117"/>
      <c r="CB5" s="116" t="s">
        <v>138</v>
      </c>
      <c r="CC5" s="117"/>
      <c r="CD5" s="116" t="s">
        <v>139</v>
      </c>
      <c r="CE5" s="117"/>
      <c r="CF5" s="116" t="s">
        <v>140</v>
      </c>
      <c r="CG5" s="119"/>
      <c r="CH5" s="116" t="s">
        <v>141</v>
      </c>
      <c r="CI5" s="117"/>
      <c r="CJ5" s="116" t="s">
        <v>142</v>
      </c>
      <c r="CK5" s="117"/>
      <c r="CL5" s="116" t="s">
        <v>143</v>
      </c>
      <c r="CM5" s="117"/>
      <c r="CN5" s="116" t="s">
        <v>144</v>
      </c>
      <c r="CO5" s="117"/>
      <c r="CP5" s="116" t="s">
        <v>145</v>
      </c>
      <c r="CQ5" s="117"/>
      <c r="CR5" s="116" t="s">
        <v>146</v>
      </c>
      <c r="CS5" s="117"/>
      <c r="CT5" s="116" t="s">
        <v>147</v>
      </c>
      <c r="CU5" s="117"/>
      <c r="CV5" s="116" t="s">
        <v>148</v>
      </c>
      <c r="CW5" s="117"/>
      <c r="CX5" s="116" t="s">
        <v>149</v>
      </c>
      <c r="CY5" s="117"/>
      <c r="CZ5" s="116" t="s">
        <v>98</v>
      </c>
      <c r="DA5" s="117"/>
      <c r="DB5" s="114">
        <v>43981</v>
      </c>
      <c r="DC5" s="115"/>
      <c r="DD5" s="114">
        <v>44009</v>
      </c>
      <c r="DE5" s="115"/>
      <c r="DF5" s="114">
        <v>44016</v>
      </c>
      <c r="DG5" s="115"/>
      <c r="DH5" s="114">
        <v>44044</v>
      </c>
      <c r="DI5" s="115"/>
      <c r="DJ5" s="114">
        <v>44075</v>
      </c>
      <c r="DK5" s="115"/>
      <c r="DL5" s="114">
        <v>44105</v>
      </c>
      <c r="DM5" s="115"/>
      <c r="DN5" s="116" t="s">
        <v>158</v>
      </c>
      <c r="DO5" s="117"/>
      <c r="DP5" s="116" t="s">
        <v>157</v>
      </c>
      <c r="DQ5" s="117"/>
      <c r="DR5" s="116" t="s">
        <v>159</v>
      </c>
      <c r="DS5" s="117"/>
    </row>
    <row r="6" spans="1:123" x14ac:dyDescent="0.3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</row>
    <row r="7" spans="1:123" x14ac:dyDescent="0.35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</row>
    <row r="8" spans="1:123" x14ac:dyDescent="0.35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</row>
    <row r="9" spans="1:123" x14ac:dyDescent="0.35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</row>
    <row r="10" spans="1:123" x14ac:dyDescent="0.35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</row>
    <row r="11" spans="1:123" x14ac:dyDescent="0.35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</row>
    <row r="12" spans="1:123" x14ac:dyDescent="0.35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</row>
    <row r="13" spans="1:123" x14ac:dyDescent="0.35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</row>
    <row r="14" spans="1:123" x14ac:dyDescent="0.35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</row>
    <row r="15" spans="1:123" s="30" customFormat="1" x14ac:dyDescent="0.35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O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</row>
    <row r="16" spans="1:123" x14ac:dyDescent="0.35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</row>
    <row r="17" spans="1:119" x14ac:dyDescent="0.35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</row>
    <row r="18" spans="1:119" x14ac:dyDescent="0.35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</row>
    <row r="19" spans="1:119" x14ac:dyDescent="0.35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</row>
    <row r="20" spans="1:119" x14ac:dyDescent="0.35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</row>
    <row r="21" spans="1:119" x14ac:dyDescent="0.35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</row>
    <row r="22" spans="1:119" x14ac:dyDescent="0.35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</row>
    <row r="23" spans="1:119" x14ac:dyDescent="0.35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</row>
    <row r="24" spans="1:119" x14ac:dyDescent="0.35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</row>
    <row r="25" spans="1:119" x14ac:dyDescent="0.35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</row>
    <row r="26" spans="1:119" x14ac:dyDescent="0.35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</row>
    <row r="27" spans="1:119" x14ac:dyDescent="0.35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</row>
    <row r="28" spans="1:119" x14ac:dyDescent="0.35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</row>
    <row r="29" spans="1:119" x14ac:dyDescent="0.35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</row>
    <row r="30" spans="1:119" x14ac:dyDescent="0.35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</row>
    <row r="31" spans="1:119" s="30" customFormat="1" x14ac:dyDescent="0.35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</row>
    <row r="32" spans="1:119" x14ac:dyDescent="0.35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</row>
    <row r="33" spans="1:119" x14ac:dyDescent="0.35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</row>
    <row r="34" spans="1:119" x14ac:dyDescent="0.35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</row>
    <row r="35" spans="1:119" x14ac:dyDescent="0.35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</row>
    <row r="36" spans="1:119" x14ac:dyDescent="0.35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</row>
    <row r="37" spans="1:119" x14ac:dyDescent="0.35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</row>
    <row r="38" spans="1:119" s="43" customFormat="1" x14ac:dyDescent="0.35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</row>
    <row r="39" spans="1:119" x14ac:dyDescent="0.35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</row>
    <row r="40" spans="1:119" x14ac:dyDescent="0.35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</row>
    <row r="41" spans="1:119" x14ac:dyDescent="0.35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</row>
    <row r="42" spans="1:119" x14ac:dyDescent="0.35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</row>
    <row r="43" spans="1:119" x14ac:dyDescent="0.35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</row>
    <row r="44" spans="1:119" x14ac:dyDescent="0.35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</row>
    <row r="45" spans="1:119" x14ac:dyDescent="0.35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</row>
    <row r="46" spans="1:119" x14ac:dyDescent="0.35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</row>
    <row r="47" spans="1:119" x14ac:dyDescent="0.35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</row>
    <row r="48" spans="1:119" s="43" customFormat="1" x14ac:dyDescent="0.35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</row>
    <row r="49" spans="1:119" x14ac:dyDescent="0.3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</row>
    <row r="50" spans="1:119" x14ac:dyDescent="0.35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</row>
    <row r="51" spans="1:119" x14ac:dyDescent="0.35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</row>
    <row r="52" spans="1:119" x14ac:dyDescent="0.35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</row>
    <row r="53" spans="1:119" x14ac:dyDescent="0.35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</row>
    <row r="54" spans="1:119" x14ac:dyDescent="0.35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</row>
    <row r="55" spans="1:119" x14ac:dyDescent="0.3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</row>
    <row r="56" spans="1:119" x14ac:dyDescent="0.35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</row>
    <row r="57" spans="1:119" x14ac:dyDescent="0.35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</row>
    <row r="58" spans="1:119" x14ac:dyDescent="0.35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</row>
    <row r="59" spans="1:119" x14ac:dyDescent="0.35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</row>
    <row r="60" spans="1:119" x14ac:dyDescent="0.35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</row>
    <row r="61" spans="1:119" x14ac:dyDescent="0.35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</row>
    <row r="62" spans="1:119" x14ac:dyDescent="0.35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</row>
    <row r="63" spans="1:119" x14ac:dyDescent="0.3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</row>
    <row r="64" spans="1:119" x14ac:dyDescent="0.3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</row>
    <row r="65" spans="1:119" x14ac:dyDescent="0.35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</row>
    <row r="66" spans="1:119" x14ac:dyDescent="0.35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</row>
    <row r="67" spans="1:119" x14ac:dyDescent="0.35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</row>
    <row r="68" spans="1:119" x14ac:dyDescent="0.35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</row>
    <row r="69" spans="1:119" x14ac:dyDescent="0.35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</row>
    <row r="70" spans="1:119" x14ac:dyDescent="0.35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</row>
    <row r="71" spans="1:119" x14ac:dyDescent="0.35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</row>
    <row r="72" spans="1:119" x14ac:dyDescent="0.35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</row>
    <row r="73" spans="1:119" x14ac:dyDescent="0.35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</row>
    <row r="74" spans="1:119" x14ac:dyDescent="0.35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</row>
    <row r="75" spans="1:119" x14ac:dyDescent="0.3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</row>
    <row r="76" spans="1:119" x14ac:dyDescent="0.35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</row>
    <row r="77" spans="1:119" x14ac:dyDescent="0.35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</row>
    <row r="78" spans="1:119" x14ac:dyDescent="0.35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</row>
    <row r="79" spans="1:119" x14ac:dyDescent="0.35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</row>
    <row r="80" spans="1:119" s="43" customFormat="1" x14ac:dyDescent="0.35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</row>
    <row r="81" spans="1:119" x14ac:dyDescent="0.35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</row>
    <row r="82" spans="1:119" x14ac:dyDescent="0.3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</row>
    <row r="83" spans="1:119" x14ac:dyDescent="0.35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</row>
    <row r="84" spans="1:119" x14ac:dyDescent="0.35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</row>
    <row r="85" spans="1:119" x14ac:dyDescent="0.35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</row>
    <row r="86" spans="1:119" x14ac:dyDescent="0.35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</row>
    <row r="87" spans="1:119" x14ac:dyDescent="0.35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</row>
    <row r="88" spans="1:119" x14ac:dyDescent="0.35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</row>
    <row r="89" spans="1:119" x14ac:dyDescent="0.35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</row>
    <row r="90" spans="1:119" x14ac:dyDescent="0.35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</row>
    <row r="91" spans="1:119" x14ac:dyDescent="0.35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</row>
    <row r="92" spans="1:119" x14ac:dyDescent="0.35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</row>
    <row r="93" spans="1:119" x14ac:dyDescent="0.35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</row>
    <row r="94" spans="1:119" x14ac:dyDescent="0.3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</row>
    <row r="95" spans="1:119" x14ac:dyDescent="0.35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</row>
    <row r="96" spans="1:119" s="43" customFormat="1" x14ac:dyDescent="0.35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</row>
    <row r="97" spans="1:119" x14ac:dyDescent="0.35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</row>
    <row r="98" spans="1:119" s="44" customFormat="1" x14ac:dyDescent="0.35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</row>
    <row r="99" spans="1:119" x14ac:dyDescent="0.35">
      <c r="DC99" s="51"/>
    </row>
    <row r="102" spans="1:119" x14ac:dyDescent="0.35">
      <c r="DB102" s="55"/>
      <c r="DC102" s="55"/>
    </row>
    <row r="103" spans="1:119" x14ac:dyDescent="0.35">
      <c r="DC103" s="51"/>
    </row>
  </sheetData>
  <mergeCells count="61">
    <mergeCell ref="DN5:DO5"/>
    <mergeCell ref="DP5:DQ5"/>
    <mergeCell ref="DR5:DS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F5:CG5"/>
    <mergeCell ref="CH5:CI5"/>
    <mergeCell ref="CJ5:CK5"/>
    <mergeCell ref="CL5:CM5"/>
    <mergeCell ref="CN5:CO5"/>
    <mergeCell ref="BV5:BW5"/>
    <mergeCell ref="BX5:BY5"/>
    <mergeCell ref="BZ5:CA5"/>
    <mergeCell ref="CB5:CC5"/>
    <mergeCell ref="CD5:CE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AF5:AG5"/>
    <mergeCell ref="AH5:AI5"/>
    <mergeCell ref="AJ5:AK5"/>
    <mergeCell ref="AL5:AM5"/>
    <mergeCell ref="AN5:AO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H6" sqref="BH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114" ht="15" customHeight="1" x14ac:dyDescent="0.35">
      <c r="A1" s="25" t="s">
        <v>96</v>
      </c>
    </row>
    <row r="2" spans="1:114" ht="15" customHeight="1" x14ac:dyDescent="0.35">
      <c r="A2" s="25" t="s">
        <v>152</v>
      </c>
    </row>
    <row r="3" spans="1:114" ht="15" customHeight="1" x14ac:dyDescent="0.35">
      <c r="A3" s="76" t="s">
        <v>154</v>
      </c>
    </row>
    <row r="5" spans="1:114" s="71" customFormat="1" ht="15" customHeight="1" x14ac:dyDescent="0.3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3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75">
        <v>44136</v>
      </c>
    </row>
    <row r="7" spans="1:114" s="21" customFormat="1" ht="15" customHeight="1" x14ac:dyDescent="0.3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'Population 431331'!DN7/'Population 431331'!DO7</f>
        <v>0.75789473684210529</v>
      </c>
      <c r="DJ7" s="21">
        <f>'Population 431331'!DH7/'Population 431331'!DI7</f>
        <v>0.75869471876341776</v>
      </c>
    </row>
    <row r="8" spans="1:114" s="21" customFormat="1" ht="15" customHeight="1" x14ac:dyDescent="0.3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'Population 431331'!DN8/'Population 431331'!DO8</f>
        <v>0.7032488397001071</v>
      </c>
      <c r="DJ8" s="21" t="e">
        <f>'Population 431331'!DH7/DI7</f>
        <v>#DIV/0!</v>
      </c>
    </row>
    <row r="9" spans="1:114" s="21" customFormat="1" ht="15" customHeight="1" x14ac:dyDescent="0.3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'Population 431331'!DN9/'Population 431331'!DO9</f>
        <v>0.61962616822429906</v>
      </c>
    </row>
    <row r="10" spans="1:114" s="21" customFormat="1" ht="15" customHeight="1" x14ac:dyDescent="0.3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'Population 431331'!DN10/'Population 431331'!DO10</f>
        <v>0.73056840220796659</v>
      </c>
    </row>
    <row r="11" spans="1:114" s="21" customFormat="1" ht="15" customHeight="1" x14ac:dyDescent="0.3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'Population 431331'!DN11/'Population 431331'!DO11</f>
        <v>0.68090452261306533</v>
      </c>
    </row>
    <row r="12" spans="1:114" s="21" customFormat="1" ht="15" customHeight="1" x14ac:dyDescent="0.3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'Population 431331'!DN12/'Population 431331'!DO12</f>
        <v>0.73315602836879434</v>
      </c>
    </row>
    <row r="13" spans="1:114" s="21" customFormat="1" ht="15" customHeight="1" x14ac:dyDescent="0.3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'Population 431331'!DN13/'Population 431331'!DO13</f>
        <v>0.70876124693265474</v>
      </c>
    </row>
    <row r="14" spans="1:114" s="21" customFormat="1" ht="15" customHeight="1" x14ac:dyDescent="0.3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'Population 431331'!DN14/'Population 431331'!DO14</f>
        <v>0.51419901968412041</v>
      </c>
    </row>
    <row r="15" spans="1:114" s="68" customFormat="1" ht="15" customHeight="1" x14ac:dyDescent="0.35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'Population 431331'!DN15/'Population 431331'!DO15</f>
        <v>0.6824795132243977</v>
      </c>
    </row>
    <row r="16" spans="1:114" s="21" customFormat="1" ht="15" customHeight="1" x14ac:dyDescent="0.3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'Population 431331'!DN16/'Population 431331'!DO16</f>
        <v>0.79431877958968966</v>
      </c>
    </row>
    <row r="17" spans="1:60" s="21" customFormat="1" ht="15" customHeight="1" x14ac:dyDescent="0.3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'Population 431331'!DN17/'Population 431331'!DO17</f>
        <v>0.66653061224489796</v>
      </c>
    </row>
    <row r="18" spans="1:60" s="21" customFormat="1" ht="15" customHeight="1" x14ac:dyDescent="0.3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'Population 431331'!DN18/'Population 431331'!DO18</f>
        <v>0.63914027149321262</v>
      </c>
    </row>
    <row r="19" spans="1:60" s="21" customFormat="1" ht="15" customHeight="1" x14ac:dyDescent="0.3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'Population 431331'!DN19/'Population 431331'!DO19</f>
        <v>0.69667235494880542</v>
      </c>
    </row>
    <row r="20" spans="1:60" s="21" customFormat="1" ht="15" customHeight="1" x14ac:dyDescent="0.3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'Population 431331'!DN20/'Population 431331'!DO20</f>
        <v>0.63796477495107629</v>
      </c>
    </row>
    <row r="21" spans="1:60" s="21" customFormat="1" ht="15" customHeight="1" x14ac:dyDescent="0.3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'Population 431331'!DN21/'Population 431331'!DO21</f>
        <v>0.660300136425648</v>
      </c>
    </row>
    <row r="22" spans="1:60" s="21" customFormat="1" ht="15" customHeight="1" x14ac:dyDescent="0.3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'Population 431331'!DN22/'Population 431331'!DO22</f>
        <v>0.73185483870967738</v>
      </c>
    </row>
    <row r="23" spans="1:60" s="21" customFormat="1" ht="15" customHeight="1" x14ac:dyDescent="0.3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'Population 431331'!DN23/'Population 431331'!DO23</f>
        <v>0.71455576559546319</v>
      </c>
    </row>
    <row r="24" spans="1:60" s="21" customFormat="1" ht="15" customHeight="1" x14ac:dyDescent="0.3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'Population 431331'!DN24/'Population 431331'!DO24</f>
        <v>0.75378538512179061</v>
      </c>
    </row>
    <row r="25" spans="1:60" s="21" customFormat="1" ht="15" customHeight="1" x14ac:dyDescent="0.3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'Population 431331'!DN25/'Population 431331'!DO25</f>
        <v>0.76688992428654634</v>
      </c>
    </row>
    <row r="26" spans="1:60" s="21" customFormat="1" ht="15" customHeight="1" x14ac:dyDescent="0.3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'Population 431331'!DN26/'Population 431331'!DO26</f>
        <v>0.70735090152565883</v>
      </c>
    </row>
    <row r="27" spans="1:60" s="21" customFormat="1" ht="15" customHeight="1" x14ac:dyDescent="0.3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'Population 431331'!DN27/'Population 431331'!DO27</f>
        <v>0.73333333333333328</v>
      </c>
    </row>
    <row r="28" spans="1:60" s="21" customFormat="1" ht="15" customHeight="1" x14ac:dyDescent="0.3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'Population 431331'!DN28/'Population 431331'!DO28</f>
        <v>0.82032488114104596</v>
      </c>
    </row>
    <row r="29" spans="1:60" s="21" customFormat="1" ht="15" customHeight="1" x14ac:dyDescent="0.3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'Population 431331'!DN29/'Population 431331'!DO29</f>
        <v>0.66792809839167455</v>
      </c>
    </row>
    <row r="30" spans="1:60" s="21" customFormat="1" ht="15" customHeight="1" x14ac:dyDescent="0.3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'Population 431331'!DN30/'Population 431331'!DO30</f>
        <v>0.75</v>
      </c>
    </row>
    <row r="31" spans="1:60" s="68" customFormat="1" ht="15" customHeight="1" x14ac:dyDescent="0.35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'Population 431331'!DN31/'Population 431331'!DO31</f>
        <v>0.7458926615553122</v>
      </c>
    </row>
    <row r="32" spans="1:60" s="21" customFormat="1" ht="15" customHeight="1" x14ac:dyDescent="0.3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'Population 431331'!DN32/'Population 431331'!DO32</f>
        <v>0.72586412395709177</v>
      </c>
    </row>
    <row r="33" spans="1:60" s="21" customFormat="1" ht="15" customHeight="1" x14ac:dyDescent="0.3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'Population 431331'!DN33/'Population 431331'!DO33</f>
        <v>0.76659751037344404</v>
      </c>
    </row>
    <row r="34" spans="1:60" s="21" customFormat="1" ht="15" customHeight="1" x14ac:dyDescent="0.3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'Population 431331'!DN34/'Population 431331'!DO34</f>
        <v>0.7286652078774617</v>
      </c>
    </row>
    <row r="35" spans="1:60" s="21" customFormat="1" ht="15" customHeight="1" x14ac:dyDescent="0.3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'Population 431331'!DN35/'Population 431331'!DO35</f>
        <v>0.73716012084592142</v>
      </c>
    </row>
    <row r="36" spans="1:60" s="21" customFormat="1" ht="15" customHeight="1" x14ac:dyDescent="0.3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'Population 431331'!DN36/'Population 431331'!DO36</f>
        <v>0.70822441182384877</v>
      </c>
    </row>
    <row r="37" spans="1:60" s="21" customFormat="1" ht="15" customHeight="1" x14ac:dyDescent="0.3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'Population 431331'!DN37/'Population 431331'!DO37</f>
        <v>0.7441016333938294</v>
      </c>
    </row>
    <row r="38" spans="1:60" s="68" customFormat="1" ht="15" customHeight="1" x14ac:dyDescent="0.35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'Population 431331'!DN38/'Population 431331'!DO38</f>
        <v>0.72434413580246915</v>
      </c>
    </row>
    <row r="39" spans="1:60" s="21" customFormat="1" ht="15" customHeight="1" x14ac:dyDescent="0.3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'Population 431331'!DN39/'Population 431331'!DO39</f>
        <v>0.79034582132564846</v>
      </c>
    </row>
    <row r="40" spans="1:60" s="21" customFormat="1" ht="15" customHeight="1" x14ac:dyDescent="0.3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'Population 431331'!DN40/'Population 431331'!DO40</f>
        <v>0.6697416974169742</v>
      </c>
    </row>
    <row r="41" spans="1:60" s="21" customFormat="1" ht="15" customHeight="1" x14ac:dyDescent="0.3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'Population 431331'!DN41/'Population 431331'!DO41</f>
        <v>0.76978417266187049</v>
      </c>
    </row>
    <row r="42" spans="1:60" s="21" customFormat="1" ht="15" customHeight="1" x14ac:dyDescent="0.3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'Population 431331'!DN42/'Population 431331'!DO42</f>
        <v>0.65075376884422109</v>
      </c>
    </row>
    <row r="43" spans="1:60" s="21" customFormat="1" ht="15" customHeight="1" x14ac:dyDescent="0.3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'Population 431331'!DN43/'Population 431331'!DO43</f>
        <v>0.77463712757830405</v>
      </c>
    </row>
    <row r="44" spans="1:60" s="21" customFormat="1" ht="15" customHeight="1" x14ac:dyDescent="0.3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'Population 431331'!DN44/'Population 431331'!DO44</f>
        <v>0.70002901073397161</v>
      </c>
    </row>
    <row r="45" spans="1:60" s="21" customFormat="1" ht="15" customHeight="1" x14ac:dyDescent="0.3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'Population 431331'!DN45/'Population 431331'!DO45</f>
        <v>0.625</v>
      </c>
    </row>
    <row r="46" spans="1:60" s="21" customFormat="1" ht="15" customHeight="1" x14ac:dyDescent="0.3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'Population 431331'!DN46/'Population 431331'!DO46</f>
        <v>0.76221198156682024</v>
      </c>
    </row>
    <row r="47" spans="1:60" s="21" customFormat="1" ht="15" customHeight="1" x14ac:dyDescent="0.3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'Population 431331'!DN47/'Population 431331'!DO47</f>
        <v>0.6986607142857143</v>
      </c>
    </row>
    <row r="48" spans="1:60" s="68" customFormat="1" ht="15" customHeight="1" x14ac:dyDescent="0.35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'Population 431331'!DN48/'Population 431331'!DO48</f>
        <v>0.70012662599286291</v>
      </c>
    </row>
    <row r="49" spans="1:60" s="21" customFormat="1" ht="15" customHeight="1" x14ac:dyDescent="0.3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'Population 431331'!DN49/'Population 431331'!DO49</f>
        <v>0.7589285714285714</v>
      </c>
    </row>
    <row r="50" spans="1:60" s="21" customFormat="1" ht="15" customHeight="1" x14ac:dyDescent="0.3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'Population 431331'!DN50/'Population 431331'!DO50</f>
        <v>0.75328083989501315</v>
      </c>
    </row>
    <row r="51" spans="1:60" s="21" customFormat="1" ht="15" customHeight="1" x14ac:dyDescent="0.3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'Population 431331'!DN51/'Population 431331'!DO51</f>
        <v>0.63745019920318724</v>
      </c>
    </row>
    <row r="52" spans="1:60" s="21" customFormat="1" ht="15" customHeight="1" x14ac:dyDescent="0.3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'Population 431331'!DN52/'Population 431331'!DO52</f>
        <v>0.76497695852534564</v>
      </c>
    </row>
    <row r="53" spans="1:60" s="21" customFormat="1" ht="15" customHeight="1" x14ac:dyDescent="0.3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'Population 431331'!DN53/'Population 431331'!DO53</f>
        <v>0.65775401069518713</v>
      </c>
    </row>
    <row r="54" spans="1:60" s="21" customFormat="1" ht="15" customHeight="1" x14ac:dyDescent="0.3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'Population 431331'!DN54/'Population 431331'!DO54</f>
        <v>0.76964769647696474</v>
      </c>
    </row>
    <row r="55" spans="1:60" s="21" customFormat="1" ht="15" customHeight="1" x14ac:dyDescent="0.3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'Population 431331'!DN55/'Population 431331'!DO55</f>
        <v>0.69759450171821302</v>
      </c>
    </row>
    <row r="56" spans="1:60" s="21" customFormat="1" ht="15" customHeight="1" x14ac:dyDescent="0.3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'Population 431331'!DN56/'Population 431331'!DO56</f>
        <v>0.61188118811881187</v>
      </c>
    </row>
    <row r="57" spans="1:60" s="21" customFormat="1" ht="15" customHeight="1" x14ac:dyDescent="0.3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'Population 431331'!DN57/'Population 431331'!DO57</f>
        <v>0.68918918918918914</v>
      </c>
    </row>
    <row r="58" spans="1:60" s="21" customFormat="1" ht="15" customHeight="1" x14ac:dyDescent="0.3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'Population 431331'!DN58/'Population 431331'!DO58</f>
        <v>0.75519630484988454</v>
      </c>
    </row>
    <row r="59" spans="1:60" s="21" customFormat="1" ht="15" customHeight="1" x14ac:dyDescent="0.3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'Population 431331'!DN59/'Population 431331'!DO59</f>
        <v>0.59139784946236562</v>
      </c>
    </row>
    <row r="60" spans="1:60" s="21" customFormat="1" ht="15" customHeight="1" x14ac:dyDescent="0.3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'Population 431331'!DN60/'Population 431331'!DO60</f>
        <v>0.77917540181691125</v>
      </c>
    </row>
    <row r="61" spans="1:60" s="21" customFormat="1" ht="15" customHeight="1" x14ac:dyDescent="0.3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'Population 431331'!DN61/'Population 431331'!DO61</f>
        <v>0.7432432432432432</v>
      </c>
    </row>
    <row r="62" spans="1:60" s="21" customFormat="1" ht="15" customHeight="1" x14ac:dyDescent="0.3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'Population 431331'!DN62/'Population 431331'!DO62</f>
        <v>0.69376979936642025</v>
      </c>
    </row>
    <row r="63" spans="1:60" s="21" customFormat="1" ht="15" customHeight="1" x14ac:dyDescent="0.3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'Population 431331'!DN63/'Population 431331'!DO63</f>
        <v>0.69516728624535318</v>
      </c>
    </row>
    <row r="64" spans="1:60" s="21" customFormat="1" ht="15" customHeight="1" x14ac:dyDescent="0.3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'Population 431331'!DN64/'Population 431331'!DO64</f>
        <v>0.57657657657657657</v>
      </c>
    </row>
    <row r="65" spans="1:60" s="21" customFormat="1" ht="15" customHeight="1" x14ac:dyDescent="0.3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'Population 431331'!DN65/'Population 431331'!DO65</f>
        <v>0.74375000000000002</v>
      </c>
    </row>
    <row r="66" spans="1:60" s="21" customFormat="1" ht="15" customHeight="1" x14ac:dyDescent="0.3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'Population 431331'!DN66/'Population 431331'!DO66</f>
        <v>0.70431893687707636</v>
      </c>
    </row>
    <row r="67" spans="1:60" s="21" customFormat="1" ht="15" customHeight="1" x14ac:dyDescent="0.3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'Population 431331'!DN67/'Population 431331'!DO67</f>
        <v>0.68781725888324874</v>
      </c>
    </row>
    <row r="68" spans="1:60" s="21" customFormat="1" ht="15" customHeight="1" x14ac:dyDescent="0.3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'Population 431331'!DN68/'Population 431331'!DO68</f>
        <v>0.72263868065967019</v>
      </c>
    </row>
    <row r="69" spans="1:60" s="21" customFormat="1" ht="15" customHeight="1" x14ac:dyDescent="0.3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'Population 431331'!DN69/'Population 431331'!DO69</f>
        <v>0.7142857142857143</v>
      </c>
    </row>
    <row r="70" spans="1:60" s="21" customFormat="1" ht="15" customHeight="1" x14ac:dyDescent="0.3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'Population 431331'!DN70/'Population 431331'!DO70</f>
        <v>0.67479674796747968</v>
      </c>
    </row>
    <row r="71" spans="1:60" s="21" customFormat="1" ht="15" customHeight="1" x14ac:dyDescent="0.3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'Population 431331'!DN71/'Population 431331'!DO71</f>
        <v>0.69432918395573995</v>
      </c>
    </row>
    <row r="72" spans="1:60" s="21" customFormat="1" ht="15" customHeight="1" x14ac:dyDescent="0.3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'Population 431331'!DN72/'Population 431331'!DO72</f>
        <v>0.67096774193548392</v>
      </c>
    </row>
    <row r="73" spans="1:60" s="21" customFormat="1" ht="15" customHeight="1" x14ac:dyDescent="0.3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'Population 431331'!DN73/'Population 431331'!DO73</f>
        <v>0.68359375</v>
      </c>
    </row>
    <row r="74" spans="1:60" s="21" customFormat="1" ht="15" customHeight="1" x14ac:dyDescent="0.3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'Population 431331'!DN74/'Population 431331'!DO74</f>
        <v>0.70588235294117652</v>
      </c>
    </row>
    <row r="75" spans="1:60" s="21" customFormat="1" ht="15" customHeight="1" x14ac:dyDescent="0.3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'Population 431331'!DN75/'Population 431331'!DO75</f>
        <v>0.44262295081967212</v>
      </c>
    </row>
    <row r="76" spans="1:60" s="21" customFormat="1" ht="15" customHeight="1" x14ac:dyDescent="0.3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'Population 431331'!DN76/'Population 431331'!DO76</f>
        <v>0.66843501326259946</v>
      </c>
    </row>
    <row r="77" spans="1:60" s="21" customFormat="1" ht="15" customHeight="1" x14ac:dyDescent="0.3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'Population 431331'!DN77/'Population 431331'!DO77</f>
        <v>0.69590643274853803</v>
      </c>
    </row>
    <row r="78" spans="1:60" s="21" customFormat="1" ht="15" customHeight="1" x14ac:dyDescent="0.3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'Population 431331'!DN78/'Population 431331'!DO78</f>
        <v>0.66920152091254748</v>
      </c>
    </row>
    <row r="79" spans="1:60" s="21" customFormat="1" ht="15" customHeight="1" x14ac:dyDescent="0.3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'Population 431331'!DN79/'Population 431331'!DO79</f>
        <v>0.6841216216216216</v>
      </c>
    </row>
    <row r="80" spans="1:60" s="68" customFormat="1" ht="15" customHeight="1" x14ac:dyDescent="0.35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'Population 431331'!DN80/'Population 431331'!DO80</f>
        <v>0.70225344871904716</v>
      </c>
    </row>
    <row r="81" spans="1:60" s="21" customFormat="1" ht="15" customHeight="1" x14ac:dyDescent="0.3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'Population 431331'!DN81/'Population 431331'!DO81</f>
        <v>0.79746835443037978</v>
      </c>
    </row>
    <row r="82" spans="1:60" s="21" customFormat="1" ht="15" customHeight="1" x14ac:dyDescent="0.3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'Population 431331'!DN82/'Population 431331'!DO82</f>
        <v>0.7640449438202247</v>
      </c>
    </row>
    <row r="83" spans="1:60" s="21" customFormat="1" ht="15" customHeight="1" x14ac:dyDescent="0.3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'Population 431331'!DN83/'Population 431331'!DO83</f>
        <v>0.72765072765072769</v>
      </c>
    </row>
    <row r="84" spans="1:60" s="21" customFormat="1" ht="15" customHeight="1" x14ac:dyDescent="0.3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'Population 431331'!DN84/'Population 431331'!DO84</f>
        <v>0.77406679764243613</v>
      </c>
    </row>
    <row r="85" spans="1:60" s="21" customFormat="1" ht="15" customHeight="1" x14ac:dyDescent="0.3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'Population 431331'!DN85/'Population 431331'!DO85</f>
        <v>0.75703324808184147</v>
      </c>
    </row>
    <row r="86" spans="1:60" s="21" customFormat="1" ht="15" customHeight="1" x14ac:dyDescent="0.3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'Population 431331'!DN86/'Population 431331'!DO86</f>
        <v>0.61452513966480449</v>
      </c>
    </row>
    <row r="87" spans="1:60" s="21" customFormat="1" ht="15" customHeight="1" x14ac:dyDescent="0.3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'Population 431331'!DN87/'Population 431331'!DO87</f>
        <v>0.63525305410122168</v>
      </c>
    </row>
    <row r="88" spans="1:60" s="21" customFormat="1" ht="15" customHeight="1" x14ac:dyDescent="0.3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'Population 431331'!DN88/'Population 431331'!DO88</f>
        <v>0.61832061068702293</v>
      </c>
    </row>
    <row r="89" spans="1:60" s="21" customFormat="1" ht="15" customHeight="1" x14ac:dyDescent="0.3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'Population 431331'!DN89/'Population 431331'!DO89</f>
        <v>0.68421052631578949</v>
      </c>
    </row>
    <row r="90" spans="1:60" s="21" customFormat="1" ht="15" customHeight="1" x14ac:dyDescent="0.3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'Population 431331'!DN90/'Population 431331'!DO90</f>
        <v>0.65656565656565657</v>
      </c>
    </row>
    <row r="91" spans="1:60" s="21" customFormat="1" ht="15" customHeight="1" x14ac:dyDescent="0.3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'Population 431331'!DN91/'Population 431331'!DO91</f>
        <v>0.58208955223880599</v>
      </c>
    </row>
    <row r="92" spans="1:60" s="21" customFormat="1" ht="15" customHeight="1" x14ac:dyDescent="0.3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'Population 431331'!DN92/'Population 431331'!DO92</f>
        <v>0.77852348993288589</v>
      </c>
    </row>
    <row r="93" spans="1:60" s="21" customFormat="1" ht="15" customHeight="1" x14ac:dyDescent="0.3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'Population 431331'!DN93/'Population 431331'!DO93</f>
        <v>0.7665369649805448</v>
      </c>
    </row>
    <row r="94" spans="1:60" s="21" customFormat="1" ht="15" customHeight="1" x14ac:dyDescent="0.3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'Population 431331'!DN94/'Population 431331'!DO94</f>
        <v>0.75</v>
      </c>
    </row>
    <row r="95" spans="1:60" s="21" customFormat="1" ht="15" customHeight="1" x14ac:dyDescent="0.3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'Population 431331'!DN95/'Population 431331'!DO95</f>
        <v>0.75630252100840334</v>
      </c>
    </row>
    <row r="96" spans="1:60" s="68" customFormat="1" ht="15" customHeight="1" x14ac:dyDescent="0.35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'Population 431331'!DN96/'Population 431331'!DO96</f>
        <v>0.72481203007518802</v>
      </c>
    </row>
    <row r="97" spans="1:108" s="21" customFormat="1" ht="15" customHeight="1" x14ac:dyDescent="0.3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'Population 431331'!DN97/'Population 431331'!DO97</f>
        <v>0.40966010733452596</v>
      </c>
    </row>
    <row r="98" spans="1:108" s="68" customFormat="1" ht="15" customHeight="1" x14ac:dyDescent="0.35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3">
        <f>'Population 431331'!DN98/'Population 431331'!DO98</f>
        <v>0.70450563872937066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Q120"/>
  <sheetViews>
    <sheetView workbookViewId="0">
      <pane xSplit="1" ySplit="6" topLeftCell="DC88" activePane="bottomRight" state="frozen"/>
      <selection pane="topRight" activeCell="B1" sqref="B1"/>
      <selection pane="bottomLeft" activeCell="A7" sqref="A7"/>
      <selection pane="bottomRight" activeCell="DN7" sqref="DN7:DO98"/>
    </sheetView>
  </sheetViews>
  <sheetFormatPr defaultColWidth="9.1796875" defaultRowHeight="12.5" x14ac:dyDescent="0.25"/>
  <cols>
    <col min="1" max="1" width="18.54296875" style="3" customWidth="1"/>
    <col min="2" max="3" width="9.1796875" style="11"/>
    <col min="4" max="5" width="9.1796875" style="10"/>
    <col min="6" max="104" width="9.1796875" style="3"/>
    <col min="105" max="105" width="9.1796875" style="23"/>
    <col min="106" max="16384" width="9.1796875" style="3"/>
  </cols>
  <sheetData>
    <row r="1" spans="1:121" ht="15" customHeight="1" x14ac:dyDescent="0.35">
      <c r="A1" s="25" t="s">
        <v>96</v>
      </c>
      <c r="CY1" s="10"/>
      <c r="CZ1" s="10"/>
      <c r="DA1" s="10"/>
    </row>
    <row r="2" spans="1:121" ht="15" customHeight="1" x14ac:dyDescent="0.35">
      <c r="A2" s="25">
        <v>4313314</v>
      </c>
      <c r="CY2" s="10"/>
      <c r="CZ2" s="10"/>
      <c r="DA2" s="10"/>
    </row>
    <row r="3" spans="1:121" ht="15" customHeight="1" x14ac:dyDescent="0.25">
      <c r="A3" s="10"/>
      <c r="CY3" s="10"/>
      <c r="CZ3" s="10"/>
      <c r="DA3" s="10"/>
    </row>
    <row r="4" spans="1:121" ht="15" customHeight="1" x14ac:dyDescent="0.25">
      <c r="CY4" s="10"/>
      <c r="CZ4" s="10"/>
      <c r="DA4" s="10"/>
    </row>
    <row r="5" spans="1:121" s="9" customFormat="1" ht="15" customHeight="1" x14ac:dyDescent="0.3">
      <c r="B5" s="121">
        <v>42370</v>
      </c>
      <c r="C5" s="122"/>
      <c r="D5" s="121">
        <v>42401</v>
      </c>
      <c r="E5" s="122"/>
      <c r="F5" s="123">
        <v>42430</v>
      </c>
      <c r="G5" s="124"/>
      <c r="H5" s="121">
        <v>42461</v>
      </c>
      <c r="I5" s="122"/>
      <c r="J5" s="121">
        <v>42491</v>
      </c>
      <c r="K5" s="122"/>
      <c r="L5" s="121">
        <v>42522</v>
      </c>
      <c r="M5" s="122"/>
      <c r="N5" s="121">
        <v>42552</v>
      </c>
      <c r="O5" s="122"/>
      <c r="P5" s="121">
        <v>42583</v>
      </c>
      <c r="Q5" s="122"/>
      <c r="R5" s="121">
        <v>42614</v>
      </c>
      <c r="S5" s="122"/>
      <c r="T5" s="121">
        <v>42644</v>
      </c>
      <c r="U5" s="122"/>
      <c r="V5" s="121">
        <v>42675</v>
      </c>
      <c r="W5" s="122"/>
      <c r="X5" s="121">
        <v>42705</v>
      </c>
      <c r="Y5" s="122"/>
      <c r="Z5" s="121">
        <v>42736</v>
      </c>
      <c r="AA5" s="122"/>
      <c r="AB5" s="121">
        <v>42767</v>
      </c>
      <c r="AC5" s="122"/>
      <c r="AD5" s="123">
        <v>42795</v>
      </c>
      <c r="AE5" s="124"/>
      <c r="AF5" s="121">
        <v>42826</v>
      </c>
      <c r="AG5" s="122"/>
      <c r="AH5" s="121">
        <v>42856</v>
      </c>
      <c r="AI5" s="122"/>
      <c r="AJ5" s="121">
        <v>42887</v>
      </c>
      <c r="AK5" s="122"/>
      <c r="AL5" s="121">
        <v>42917</v>
      </c>
      <c r="AM5" s="122"/>
      <c r="AN5" s="121">
        <v>42948</v>
      </c>
      <c r="AO5" s="122"/>
      <c r="AP5" s="121">
        <v>42979</v>
      </c>
      <c r="AQ5" s="122"/>
      <c r="AR5" s="121">
        <v>43009</v>
      </c>
      <c r="AS5" s="122"/>
      <c r="AT5" s="121">
        <v>43040</v>
      </c>
      <c r="AU5" s="122"/>
      <c r="AV5" s="121">
        <v>43070</v>
      </c>
      <c r="AW5" s="122"/>
      <c r="AX5" s="121">
        <v>43101</v>
      </c>
      <c r="AY5" s="122"/>
      <c r="AZ5" s="121">
        <v>43132</v>
      </c>
      <c r="BA5" s="122"/>
      <c r="BB5" s="123">
        <v>43160</v>
      </c>
      <c r="BC5" s="124"/>
      <c r="BD5" s="121">
        <v>43191</v>
      </c>
      <c r="BE5" s="122"/>
      <c r="BF5" s="121">
        <v>43221</v>
      </c>
      <c r="BG5" s="122"/>
      <c r="BH5" s="121">
        <v>43252</v>
      </c>
      <c r="BI5" s="122"/>
      <c r="BJ5" s="121">
        <v>43282</v>
      </c>
      <c r="BK5" s="122"/>
      <c r="BL5" s="121">
        <v>43313</v>
      </c>
      <c r="BM5" s="122"/>
      <c r="BN5" s="121">
        <v>43344</v>
      </c>
      <c r="BO5" s="122"/>
      <c r="BP5" s="121">
        <v>43374</v>
      </c>
      <c r="BQ5" s="122"/>
      <c r="BR5" s="121">
        <v>43405</v>
      </c>
      <c r="BS5" s="122"/>
      <c r="BT5" s="121">
        <v>43435</v>
      </c>
      <c r="BU5" s="122"/>
      <c r="BV5" s="121">
        <v>43466</v>
      </c>
      <c r="BW5" s="122"/>
      <c r="BX5" s="121">
        <v>43497</v>
      </c>
      <c r="BY5" s="122"/>
      <c r="BZ5" s="123">
        <v>43525</v>
      </c>
      <c r="CA5" s="124"/>
      <c r="CB5" s="121">
        <v>43556</v>
      </c>
      <c r="CC5" s="122"/>
      <c r="CD5" s="121">
        <v>43586</v>
      </c>
      <c r="CE5" s="122"/>
      <c r="CF5" s="121">
        <v>43617</v>
      </c>
      <c r="CG5" s="122"/>
      <c r="CH5" s="121">
        <v>43647</v>
      </c>
      <c r="CI5" s="122"/>
      <c r="CJ5" s="121">
        <v>43678</v>
      </c>
      <c r="CK5" s="122"/>
      <c r="CL5" s="121">
        <v>43709</v>
      </c>
      <c r="CM5" s="122"/>
      <c r="CN5" s="121">
        <v>43739</v>
      </c>
      <c r="CO5" s="122"/>
      <c r="CP5" s="121">
        <v>43770</v>
      </c>
      <c r="CQ5" s="122"/>
      <c r="CR5" s="121">
        <v>43800</v>
      </c>
      <c r="CS5" s="122"/>
      <c r="CT5" s="121">
        <v>43831</v>
      </c>
      <c r="CU5" s="122"/>
      <c r="CV5" s="121">
        <v>43862</v>
      </c>
      <c r="CW5" s="122"/>
      <c r="CX5" s="123">
        <v>43891</v>
      </c>
      <c r="CY5" s="124"/>
      <c r="CZ5" s="127" t="s">
        <v>98</v>
      </c>
      <c r="DA5" s="128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44044</v>
      </c>
      <c r="DI5" s="126"/>
      <c r="DJ5" s="125">
        <v>44075</v>
      </c>
      <c r="DK5" s="126"/>
      <c r="DL5" s="125">
        <v>44105</v>
      </c>
      <c r="DM5" s="126"/>
      <c r="DN5" s="121">
        <v>44136</v>
      </c>
      <c r="DO5" s="122"/>
      <c r="DP5" s="121">
        <v>44166</v>
      </c>
      <c r="DQ5" s="122"/>
    </row>
    <row r="6" spans="1:121" ht="15" customHeight="1" x14ac:dyDescent="0.3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</row>
    <row r="7" spans="1:121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</row>
    <row r="8" spans="1:121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</row>
    <row r="9" spans="1:121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</row>
    <row r="10" spans="1:121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</row>
    <row r="11" spans="1:121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</row>
    <row r="12" spans="1:121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</row>
    <row r="13" spans="1:121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</row>
    <row r="14" spans="1:121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</row>
    <row r="15" spans="1:121" s="42" customFormat="1" ht="15" customHeight="1" x14ac:dyDescent="0.3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N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1">
        <f t="shared" si="3"/>
        <v>55187</v>
      </c>
      <c r="DO15" s="111">
        <f t="shared" si="4"/>
        <v>81516</v>
      </c>
    </row>
    <row r="16" spans="1:121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</row>
    <row r="17" spans="1:119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</row>
    <row r="18" spans="1:119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</row>
    <row r="19" spans="1:119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</row>
    <row r="20" spans="1:119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</row>
    <row r="21" spans="1:119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</row>
    <row r="22" spans="1:119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</row>
    <row r="23" spans="1:119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</row>
    <row r="24" spans="1:119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</row>
    <row r="25" spans="1:119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</row>
    <row r="26" spans="1:119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</row>
    <row r="27" spans="1:119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</row>
    <row r="28" spans="1:119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</row>
    <row r="29" spans="1:119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</row>
    <row r="30" spans="1:119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</row>
    <row r="31" spans="1:119" s="42" customFormat="1" ht="15" customHeight="1" x14ac:dyDescent="0.3">
      <c r="A31" s="39" t="s">
        <v>25</v>
      </c>
      <c r="B31" s="105">
        <f t="shared" ref="B31:BN31" si="5">SUM(B16:B30)</f>
        <v>34504</v>
      </c>
      <c r="C31" s="105">
        <f t="shared" si="5"/>
        <v>43168</v>
      </c>
      <c r="D31" s="105">
        <f t="shared" si="5"/>
        <v>34294</v>
      </c>
      <c r="E31" s="105">
        <f t="shared" si="5"/>
        <v>42734</v>
      </c>
      <c r="F31" s="105">
        <f t="shared" si="5"/>
        <v>34822</v>
      </c>
      <c r="G31" s="105">
        <f t="shared" si="5"/>
        <v>43355</v>
      </c>
      <c r="H31" s="105">
        <f t="shared" si="5"/>
        <v>34988</v>
      </c>
      <c r="I31" s="105">
        <f t="shared" si="5"/>
        <v>43511</v>
      </c>
      <c r="J31" s="105">
        <f t="shared" si="5"/>
        <v>34958</v>
      </c>
      <c r="K31" s="105">
        <f t="shared" si="5"/>
        <v>43310</v>
      </c>
      <c r="L31" s="105">
        <f t="shared" si="5"/>
        <v>34909</v>
      </c>
      <c r="M31" s="105">
        <f t="shared" si="5"/>
        <v>43236</v>
      </c>
      <c r="N31" s="105">
        <f t="shared" si="5"/>
        <v>34757</v>
      </c>
      <c r="O31" s="105">
        <f t="shared" si="5"/>
        <v>43157</v>
      </c>
      <c r="P31" s="105">
        <f t="shared" si="5"/>
        <v>34615</v>
      </c>
      <c r="Q31" s="105">
        <f t="shared" si="5"/>
        <v>43104</v>
      </c>
      <c r="R31" s="105">
        <f t="shared" si="5"/>
        <v>34484</v>
      </c>
      <c r="S31" s="105">
        <f t="shared" si="5"/>
        <v>42944</v>
      </c>
      <c r="T31" s="105">
        <f t="shared" si="5"/>
        <v>34365</v>
      </c>
      <c r="U31" s="105">
        <f t="shared" si="5"/>
        <v>42739</v>
      </c>
      <c r="V31" s="105">
        <f t="shared" si="5"/>
        <v>34401</v>
      </c>
      <c r="W31" s="105">
        <f t="shared" si="5"/>
        <v>42736</v>
      </c>
      <c r="X31" s="105">
        <f t="shared" si="5"/>
        <v>34530</v>
      </c>
      <c r="Y31" s="105">
        <f t="shared" si="5"/>
        <v>42935</v>
      </c>
      <c r="Z31" s="105">
        <f t="shared" si="5"/>
        <v>34546</v>
      </c>
      <c r="AA31" s="105">
        <f t="shared" si="5"/>
        <v>42950</v>
      </c>
      <c r="AB31" s="105">
        <f t="shared" si="5"/>
        <v>34376</v>
      </c>
      <c r="AC31" s="105">
        <f t="shared" si="5"/>
        <v>42899</v>
      </c>
      <c r="AD31" s="105">
        <f t="shared" si="5"/>
        <v>34813</v>
      </c>
      <c r="AE31" s="105">
        <f t="shared" si="5"/>
        <v>43379</v>
      </c>
      <c r="AF31" s="105">
        <f t="shared" si="5"/>
        <v>34951</v>
      </c>
      <c r="AG31" s="105">
        <f t="shared" si="5"/>
        <v>43461</v>
      </c>
      <c r="AH31" s="105">
        <f t="shared" si="5"/>
        <v>35121</v>
      </c>
      <c r="AI31" s="105">
        <f t="shared" si="5"/>
        <v>43551</v>
      </c>
      <c r="AJ31" s="105">
        <f t="shared" si="5"/>
        <v>35138</v>
      </c>
      <c r="AK31" s="105">
        <f t="shared" si="5"/>
        <v>43406</v>
      </c>
      <c r="AL31" s="105">
        <f t="shared" si="5"/>
        <v>34719</v>
      </c>
      <c r="AM31" s="105">
        <f t="shared" si="5"/>
        <v>43013</v>
      </c>
      <c r="AN31" s="105">
        <f t="shared" si="5"/>
        <v>34441</v>
      </c>
      <c r="AO31" s="105">
        <f t="shared" si="5"/>
        <v>42745</v>
      </c>
      <c r="AP31" s="105">
        <f t="shared" si="5"/>
        <v>34204</v>
      </c>
      <c r="AQ31" s="105">
        <f t="shared" si="5"/>
        <v>42618</v>
      </c>
      <c r="AR31" s="105">
        <f t="shared" si="5"/>
        <v>34163</v>
      </c>
      <c r="AS31" s="105">
        <f t="shared" si="5"/>
        <v>42483</v>
      </c>
      <c r="AT31" s="105">
        <f t="shared" si="5"/>
        <v>34127</v>
      </c>
      <c r="AU31" s="105">
        <f t="shared" si="5"/>
        <v>42503</v>
      </c>
      <c r="AV31" s="105">
        <f t="shared" si="5"/>
        <v>34240</v>
      </c>
      <c r="AW31" s="105">
        <f t="shared" si="5"/>
        <v>42642</v>
      </c>
      <c r="AX31" s="105">
        <f t="shared" si="5"/>
        <v>34227</v>
      </c>
      <c r="AY31" s="105">
        <f t="shared" si="5"/>
        <v>42784</v>
      </c>
      <c r="AZ31" s="105">
        <f t="shared" si="5"/>
        <v>34251</v>
      </c>
      <c r="BA31" s="105">
        <f t="shared" si="5"/>
        <v>42944</v>
      </c>
      <c r="BB31" s="105">
        <f t="shared" si="5"/>
        <v>34476</v>
      </c>
      <c r="BC31" s="105">
        <f t="shared" si="5"/>
        <v>43388</v>
      </c>
      <c r="BD31" s="105">
        <f t="shared" si="5"/>
        <v>34672</v>
      </c>
      <c r="BE31" s="105">
        <f t="shared" si="5"/>
        <v>43608</v>
      </c>
      <c r="BF31" s="105">
        <f t="shared" si="5"/>
        <v>34522</v>
      </c>
      <c r="BG31" s="105">
        <f t="shared" si="5"/>
        <v>43368</v>
      </c>
      <c r="BH31" s="105">
        <f t="shared" si="5"/>
        <v>34521</v>
      </c>
      <c r="BI31" s="105">
        <f t="shared" si="5"/>
        <v>43452</v>
      </c>
      <c r="BJ31" s="105">
        <f t="shared" si="5"/>
        <v>34213</v>
      </c>
      <c r="BK31" s="105">
        <f t="shared" si="5"/>
        <v>43156</v>
      </c>
      <c r="BL31" s="105">
        <f t="shared" si="5"/>
        <v>33867</v>
      </c>
      <c r="BM31" s="105">
        <f t="shared" si="5"/>
        <v>42765</v>
      </c>
      <c r="BN31" s="105">
        <f t="shared" si="5"/>
        <v>33781</v>
      </c>
      <c r="BO31" s="105">
        <f t="shared" ref="BO31:CY31" si="6">SUM(BO16:BO30)</f>
        <v>42664</v>
      </c>
      <c r="BP31" s="105">
        <f t="shared" si="6"/>
        <v>33555</v>
      </c>
      <c r="BQ31" s="105">
        <f t="shared" si="6"/>
        <v>42381</v>
      </c>
      <c r="BR31" s="105">
        <f t="shared" si="6"/>
        <v>33605</v>
      </c>
      <c r="BS31" s="105">
        <f t="shared" si="6"/>
        <v>42461</v>
      </c>
      <c r="BT31" s="105">
        <f t="shared" si="6"/>
        <v>33729</v>
      </c>
      <c r="BU31" s="105">
        <f t="shared" si="6"/>
        <v>42667</v>
      </c>
      <c r="BV31" s="105">
        <f t="shared" si="6"/>
        <v>33682</v>
      </c>
      <c r="BW31" s="105">
        <f t="shared" si="6"/>
        <v>42674</v>
      </c>
      <c r="BX31" s="105">
        <f t="shared" si="6"/>
        <v>33612</v>
      </c>
      <c r="BY31" s="105">
        <f t="shared" si="6"/>
        <v>42651</v>
      </c>
      <c r="BZ31" s="105">
        <f t="shared" si="6"/>
        <v>33921</v>
      </c>
      <c r="CA31" s="105">
        <f t="shared" si="6"/>
        <v>43014</v>
      </c>
      <c r="CB31" s="105">
        <f t="shared" si="6"/>
        <v>33970</v>
      </c>
      <c r="CC31" s="105">
        <f t="shared" si="6"/>
        <v>43096</v>
      </c>
      <c r="CD31" s="105">
        <f t="shared" si="6"/>
        <v>34042</v>
      </c>
      <c r="CE31" s="105">
        <f t="shared" si="6"/>
        <v>43068</v>
      </c>
      <c r="CF31" s="105">
        <f t="shared" si="6"/>
        <v>33609</v>
      </c>
      <c r="CG31" s="105">
        <f t="shared" si="6"/>
        <v>42964</v>
      </c>
      <c r="CH31" s="105">
        <f t="shared" si="6"/>
        <v>33567</v>
      </c>
      <c r="CI31" s="105">
        <f t="shared" si="6"/>
        <v>42666</v>
      </c>
      <c r="CJ31" s="105">
        <f t="shared" si="6"/>
        <v>33279</v>
      </c>
      <c r="CK31" s="105">
        <f t="shared" si="6"/>
        <v>42385</v>
      </c>
      <c r="CL31" s="105">
        <f t="shared" si="6"/>
        <v>33049</v>
      </c>
      <c r="CM31" s="105">
        <f t="shared" si="6"/>
        <v>42112</v>
      </c>
      <c r="CN31" s="105">
        <f t="shared" si="6"/>
        <v>32837</v>
      </c>
      <c r="CO31" s="105">
        <f t="shared" si="6"/>
        <v>41867</v>
      </c>
      <c r="CP31" s="105">
        <f t="shared" si="6"/>
        <v>32740</v>
      </c>
      <c r="CQ31" s="105">
        <f t="shared" si="6"/>
        <v>41874</v>
      </c>
      <c r="CR31" s="105">
        <f t="shared" si="6"/>
        <v>32814</v>
      </c>
      <c r="CS31" s="105">
        <f t="shared" si="6"/>
        <v>42083</v>
      </c>
      <c r="CT31" s="105">
        <f t="shared" si="6"/>
        <v>32918</v>
      </c>
      <c r="CU31" s="105">
        <f t="shared" si="6"/>
        <v>42278</v>
      </c>
      <c r="CV31" s="105">
        <f t="shared" si="6"/>
        <v>32891</v>
      </c>
      <c r="CW31" s="105">
        <f t="shared" si="6"/>
        <v>42296</v>
      </c>
      <c r="CX31" s="105">
        <f t="shared" si="6"/>
        <v>33255</v>
      </c>
      <c r="CY31" s="105">
        <f t="shared" si="6"/>
        <v>41858</v>
      </c>
      <c r="CZ31" s="41">
        <f t="shared" ref="CZ31:DA31" si="7">SUM(CZ16:CZ30)</f>
        <v>32918</v>
      </c>
      <c r="DA31" s="41">
        <f t="shared" si="7"/>
        <v>42917</v>
      </c>
      <c r="DB31" s="41">
        <f t="shared" ref="DB31:DN31" si="8">SUM(DB16:DB30)</f>
        <v>32323</v>
      </c>
      <c r="DC31" s="41">
        <f t="shared" ref="DC31:DO31" si="9">SUM(DC16:DC30)</f>
        <v>42869</v>
      </c>
      <c r="DD31" s="41">
        <f t="shared" si="8"/>
        <v>32129</v>
      </c>
      <c r="DE31" s="41">
        <f t="shared" si="9"/>
        <v>42790</v>
      </c>
      <c r="DF31" s="41">
        <f t="shared" si="8"/>
        <v>31795</v>
      </c>
      <c r="DG31" s="41">
        <f t="shared" si="9"/>
        <v>42598</v>
      </c>
      <c r="DH31" s="41">
        <f t="shared" si="8"/>
        <v>31596</v>
      </c>
      <c r="DI31" s="41">
        <f t="shared" si="9"/>
        <v>42197</v>
      </c>
      <c r="DJ31" s="41">
        <f t="shared" si="8"/>
        <v>31253</v>
      </c>
      <c r="DK31" s="41">
        <f t="shared" si="9"/>
        <v>41990</v>
      </c>
      <c r="DL31" s="41">
        <f t="shared" si="8"/>
        <v>31040</v>
      </c>
      <c r="DM31" s="41">
        <f t="shared" si="9"/>
        <v>41713</v>
      </c>
      <c r="DN31" s="111">
        <f t="shared" si="8"/>
        <v>31895</v>
      </c>
      <c r="DO31" s="111">
        <f t="shared" si="9"/>
        <v>42911</v>
      </c>
    </row>
    <row r="32" spans="1:119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</row>
    <row r="33" spans="1:119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</row>
    <row r="34" spans="1:119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</row>
    <row r="35" spans="1:119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</row>
    <row r="36" spans="1:119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</row>
    <row r="37" spans="1:119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</row>
    <row r="38" spans="1:119" s="42" customFormat="1" ht="15" customHeight="1" x14ac:dyDescent="0.3">
      <c r="A38" s="39" t="s">
        <v>32</v>
      </c>
      <c r="B38" s="105">
        <f t="shared" ref="B38:BN38" si="10">SUM(B32:B37)</f>
        <v>7780</v>
      </c>
      <c r="C38" s="105">
        <f t="shared" si="10"/>
        <v>10462</v>
      </c>
      <c r="D38" s="105">
        <f t="shared" si="10"/>
        <v>7779</v>
      </c>
      <c r="E38" s="105">
        <f t="shared" si="10"/>
        <v>10390</v>
      </c>
      <c r="F38" s="105">
        <f t="shared" si="10"/>
        <v>7867</v>
      </c>
      <c r="G38" s="105">
        <f t="shared" si="10"/>
        <v>10488</v>
      </c>
      <c r="H38" s="105">
        <f t="shared" si="10"/>
        <v>7857</v>
      </c>
      <c r="I38" s="105">
        <f t="shared" si="10"/>
        <v>10482</v>
      </c>
      <c r="J38" s="105">
        <f t="shared" si="10"/>
        <v>7924</v>
      </c>
      <c r="K38" s="105">
        <f t="shared" si="10"/>
        <v>10545</v>
      </c>
      <c r="L38" s="105">
        <f t="shared" si="10"/>
        <v>7888</v>
      </c>
      <c r="M38" s="105">
        <f t="shared" si="10"/>
        <v>10518</v>
      </c>
      <c r="N38" s="105">
        <f t="shared" si="10"/>
        <v>7870</v>
      </c>
      <c r="O38" s="105">
        <f t="shared" si="10"/>
        <v>10510</v>
      </c>
      <c r="P38" s="105">
        <f t="shared" si="10"/>
        <v>7760</v>
      </c>
      <c r="Q38" s="105">
        <f t="shared" si="10"/>
        <v>10367</v>
      </c>
      <c r="R38" s="105">
        <f t="shared" si="10"/>
        <v>7788</v>
      </c>
      <c r="S38" s="105">
        <f t="shared" si="10"/>
        <v>10378</v>
      </c>
      <c r="T38" s="105">
        <f t="shared" si="10"/>
        <v>7812</v>
      </c>
      <c r="U38" s="105">
        <f t="shared" si="10"/>
        <v>10362</v>
      </c>
      <c r="V38" s="105">
        <f t="shared" si="10"/>
        <v>7889</v>
      </c>
      <c r="W38" s="105">
        <f t="shared" si="10"/>
        <v>10445</v>
      </c>
      <c r="X38" s="105">
        <f t="shared" si="10"/>
        <v>7886</v>
      </c>
      <c r="Y38" s="105">
        <f t="shared" si="10"/>
        <v>10494</v>
      </c>
      <c r="Z38" s="105">
        <f t="shared" si="10"/>
        <v>7877</v>
      </c>
      <c r="AA38" s="105">
        <f t="shared" si="10"/>
        <v>10509</v>
      </c>
      <c r="AB38" s="105">
        <f t="shared" si="10"/>
        <v>7910</v>
      </c>
      <c r="AC38" s="105">
        <f t="shared" si="10"/>
        <v>10539</v>
      </c>
      <c r="AD38" s="105">
        <f t="shared" si="10"/>
        <v>7924</v>
      </c>
      <c r="AE38" s="105">
        <f t="shared" si="10"/>
        <v>10541</v>
      </c>
      <c r="AF38" s="105">
        <f t="shared" si="10"/>
        <v>7930</v>
      </c>
      <c r="AG38" s="105">
        <f t="shared" si="10"/>
        <v>10614</v>
      </c>
      <c r="AH38" s="105">
        <f t="shared" si="10"/>
        <v>7958</v>
      </c>
      <c r="AI38" s="105">
        <f t="shared" si="10"/>
        <v>10651</v>
      </c>
      <c r="AJ38" s="105">
        <f t="shared" si="10"/>
        <v>7970</v>
      </c>
      <c r="AK38" s="105">
        <f t="shared" si="10"/>
        <v>10610</v>
      </c>
      <c r="AL38" s="105">
        <f t="shared" si="10"/>
        <v>7884</v>
      </c>
      <c r="AM38" s="105">
        <f t="shared" si="10"/>
        <v>10515</v>
      </c>
      <c r="AN38" s="105">
        <f t="shared" si="10"/>
        <v>7860</v>
      </c>
      <c r="AO38" s="105">
        <f t="shared" si="10"/>
        <v>10428</v>
      </c>
      <c r="AP38" s="105">
        <f t="shared" si="10"/>
        <v>7835</v>
      </c>
      <c r="AQ38" s="105">
        <f t="shared" si="10"/>
        <v>10402</v>
      </c>
      <c r="AR38" s="105">
        <f t="shared" si="10"/>
        <v>7791</v>
      </c>
      <c r="AS38" s="105">
        <f t="shared" si="10"/>
        <v>10355</v>
      </c>
      <c r="AT38" s="105">
        <f t="shared" si="10"/>
        <v>7871</v>
      </c>
      <c r="AU38" s="105">
        <f t="shared" si="10"/>
        <v>10406</v>
      </c>
      <c r="AV38" s="105">
        <f t="shared" si="10"/>
        <v>7864</v>
      </c>
      <c r="AW38" s="105">
        <f t="shared" si="10"/>
        <v>10366</v>
      </c>
      <c r="AX38" s="105">
        <f t="shared" si="10"/>
        <v>7867</v>
      </c>
      <c r="AY38" s="105">
        <f t="shared" si="10"/>
        <v>10434</v>
      </c>
      <c r="AZ38" s="105">
        <f t="shared" si="10"/>
        <v>7854</v>
      </c>
      <c r="BA38" s="105">
        <f t="shared" si="10"/>
        <v>10391</v>
      </c>
      <c r="BB38" s="105">
        <f t="shared" si="10"/>
        <v>7914</v>
      </c>
      <c r="BC38" s="105">
        <f t="shared" si="10"/>
        <v>10595</v>
      </c>
      <c r="BD38" s="105">
        <f t="shared" si="10"/>
        <v>7902</v>
      </c>
      <c r="BE38" s="105">
        <f t="shared" si="10"/>
        <v>10532</v>
      </c>
      <c r="BF38" s="105">
        <f t="shared" si="10"/>
        <v>7928</v>
      </c>
      <c r="BG38" s="105">
        <f t="shared" si="10"/>
        <v>10541</v>
      </c>
      <c r="BH38" s="105">
        <f t="shared" si="10"/>
        <v>7873</v>
      </c>
      <c r="BI38" s="105">
        <f t="shared" si="10"/>
        <v>10502</v>
      </c>
      <c r="BJ38" s="105">
        <f t="shared" si="10"/>
        <v>7857</v>
      </c>
      <c r="BK38" s="105">
        <f t="shared" si="10"/>
        <v>10495</v>
      </c>
      <c r="BL38" s="105">
        <f t="shared" si="10"/>
        <v>7861</v>
      </c>
      <c r="BM38" s="105">
        <f t="shared" si="10"/>
        <v>10425</v>
      </c>
      <c r="BN38" s="105">
        <f t="shared" si="10"/>
        <v>7865</v>
      </c>
      <c r="BO38" s="105">
        <f t="shared" ref="BO38:CY38" si="11">SUM(BO32:BO37)</f>
        <v>10360</v>
      </c>
      <c r="BP38" s="105">
        <f t="shared" si="11"/>
        <v>7861</v>
      </c>
      <c r="BQ38" s="105">
        <f t="shared" si="11"/>
        <v>10297</v>
      </c>
      <c r="BR38" s="105">
        <f t="shared" si="11"/>
        <v>7888</v>
      </c>
      <c r="BS38" s="105">
        <f t="shared" si="11"/>
        <v>10269</v>
      </c>
      <c r="BT38" s="105">
        <f t="shared" si="11"/>
        <v>7890</v>
      </c>
      <c r="BU38" s="105">
        <f t="shared" si="11"/>
        <v>10312</v>
      </c>
      <c r="BV38" s="105">
        <f t="shared" si="11"/>
        <v>7889</v>
      </c>
      <c r="BW38" s="105">
        <f t="shared" si="11"/>
        <v>10363</v>
      </c>
      <c r="BX38" s="105">
        <f t="shared" si="11"/>
        <v>7888</v>
      </c>
      <c r="BY38" s="105">
        <f t="shared" si="11"/>
        <v>10348</v>
      </c>
      <c r="BZ38" s="105">
        <f t="shared" si="11"/>
        <v>7970</v>
      </c>
      <c r="CA38" s="105">
        <f t="shared" si="11"/>
        <v>10446</v>
      </c>
      <c r="CB38" s="105">
        <f t="shared" si="11"/>
        <v>8011</v>
      </c>
      <c r="CC38" s="105">
        <f t="shared" si="11"/>
        <v>10444</v>
      </c>
      <c r="CD38" s="105">
        <f t="shared" si="11"/>
        <v>8052</v>
      </c>
      <c r="CE38" s="105">
        <f t="shared" si="11"/>
        <v>10500</v>
      </c>
      <c r="CF38" s="105">
        <f t="shared" si="11"/>
        <v>8005</v>
      </c>
      <c r="CG38" s="105">
        <f t="shared" si="11"/>
        <v>10408</v>
      </c>
      <c r="CH38" s="105">
        <f t="shared" si="11"/>
        <v>7994</v>
      </c>
      <c r="CI38" s="105">
        <f t="shared" si="11"/>
        <v>10410</v>
      </c>
      <c r="CJ38" s="105">
        <f t="shared" si="11"/>
        <v>7903</v>
      </c>
      <c r="CK38" s="105">
        <f t="shared" si="11"/>
        <v>10251</v>
      </c>
      <c r="CL38" s="105">
        <f t="shared" si="11"/>
        <v>7850</v>
      </c>
      <c r="CM38" s="105">
        <f t="shared" si="11"/>
        <v>10196</v>
      </c>
      <c r="CN38" s="105">
        <f t="shared" si="11"/>
        <v>7820</v>
      </c>
      <c r="CO38" s="105">
        <f t="shared" si="11"/>
        <v>10131</v>
      </c>
      <c r="CP38" s="105">
        <f t="shared" si="11"/>
        <v>7858</v>
      </c>
      <c r="CQ38" s="105">
        <f t="shared" si="11"/>
        <v>10173</v>
      </c>
      <c r="CR38" s="105">
        <f t="shared" si="11"/>
        <v>7825</v>
      </c>
      <c r="CS38" s="105">
        <f t="shared" si="11"/>
        <v>10164</v>
      </c>
      <c r="CT38" s="105">
        <f t="shared" si="11"/>
        <v>7804</v>
      </c>
      <c r="CU38" s="105">
        <f t="shared" si="11"/>
        <v>10205</v>
      </c>
      <c r="CV38" s="105">
        <f t="shared" si="11"/>
        <v>7816</v>
      </c>
      <c r="CW38" s="105">
        <f t="shared" si="11"/>
        <v>10257</v>
      </c>
      <c r="CX38" s="105">
        <f t="shared" si="11"/>
        <v>7848</v>
      </c>
      <c r="CY38" s="105">
        <f t="shared" si="11"/>
        <v>10359</v>
      </c>
      <c r="CZ38" s="41">
        <f t="shared" ref="CZ38:DA38" si="12">SUM(CZ32:CZ37)</f>
        <v>7777</v>
      </c>
      <c r="DA38" s="41">
        <f t="shared" si="12"/>
        <v>10372</v>
      </c>
      <c r="DB38" s="41">
        <f t="shared" ref="DB38:DN38" si="13">SUM(DB32:DB37)</f>
        <v>7595</v>
      </c>
      <c r="DC38" s="41">
        <f t="shared" ref="DC38:DO38" si="14">SUM(DC32:DC37)</f>
        <v>10343</v>
      </c>
      <c r="DD38" s="41">
        <f t="shared" si="13"/>
        <v>7551</v>
      </c>
      <c r="DE38" s="41">
        <f t="shared" si="14"/>
        <v>10318</v>
      </c>
      <c r="DF38" s="41">
        <f t="shared" si="13"/>
        <v>7400</v>
      </c>
      <c r="DG38" s="41">
        <f t="shared" si="14"/>
        <v>10195</v>
      </c>
      <c r="DH38" s="41">
        <f t="shared" si="13"/>
        <v>7347</v>
      </c>
      <c r="DI38" s="41">
        <f t="shared" si="14"/>
        <v>10059</v>
      </c>
      <c r="DJ38" s="41">
        <f t="shared" si="13"/>
        <v>7274</v>
      </c>
      <c r="DK38" s="41">
        <f t="shared" si="14"/>
        <v>10025</v>
      </c>
      <c r="DL38" s="41">
        <f t="shared" si="13"/>
        <v>7240</v>
      </c>
      <c r="DM38" s="41">
        <f t="shared" si="14"/>
        <v>9996</v>
      </c>
      <c r="DN38" s="41">
        <f t="shared" si="13"/>
        <v>7477</v>
      </c>
      <c r="DO38" s="41">
        <f t="shared" si="14"/>
        <v>10368</v>
      </c>
    </row>
    <row r="39" spans="1:119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</row>
    <row r="40" spans="1:119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</row>
    <row r="41" spans="1:119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</row>
    <row r="42" spans="1:119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</row>
    <row r="43" spans="1:119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</row>
    <row r="44" spans="1:119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</row>
    <row r="45" spans="1:119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</row>
    <row r="46" spans="1:119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</row>
    <row r="47" spans="1:119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</row>
    <row r="48" spans="1:119" s="42" customFormat="1" ht="15" customHeight="1" x14ac:dyDescent="0.3">
      <c r="A48" s="39" t="s">
        <v>42</v>
      </c>
      <c r="B48" s="105">
        <f t="shared" ref="B48:BN48" si="15">SUM(B39:B47)</f>
        <v>12837</v>
      </c>
      <c r="C48" s="105">
        <f t="shared" si="15"/>
        <v>17688</v>
      </c>
      <c r="D48" s="105">
        <f t="shared" si="15"/>
        <v>12786</v>
      </c>
      <c r="E48" s="105">
        <f t="shared" si="15"/>
        <v>17537</v>
      </c>
      <c r="F48" s="105">
        <f t="shared" si="15"/>
        <v>12886</v>
      </c>
      <c r="G48" s="105">
        <f t="shared" si="15"/>
        <v>17721</v>
      </c>
      <c r="H48" s="105">
        <f t="shared" si="15"/>
        <v>12811</v>
      </c>
      <c r="I48" s="105">
        <f t="shared" si="15"/>
        <v>17755</v>
      </c>
      <c r="J48" s="105">
        <f t="shared" si="15"/>
        <v>12761</v>
      </c>
      <c r="K48" s="105">
        <f t="shared" si="15"/>
        <v>17586</v>
      </c>
      <c r="L48" s="105">
        <f t="shared" si="15"/>
        <v>12723</v>
      </c>
      <c r="M48" s="105">
        <f t="shared" si="15"/>
        <v>17523</v>
      </c>
      <c r="N48" s="105">
        <f t="shared" si="15"/>
        <v>12643</v>
      </c>
      <c r="O48" s="105">
        <f t="shared" si="15"/>
        <v>17411</v>
      </c>
      <c r="P48" s="105">
        <f t="shared" si="15"/>
        <v>12635</v>
      </c>
      <c r="Q48" s="105">
        <f t="shared" si="15"/>
        <v>17361</v>
      </c>
      <c r="R48" s="105">
        <f t="shared" si="15"/>
        <v>12642</v>
      </c>
      <c r="S48" s="105">
        <f t="shared" si="15"/>
        <v>17259</v>
      </c>
      <c r="T48" s="105">
        <f t="shared" si="15"/>
        <v>12624</v>
      </c>
      <c r="U48" s="105">
        <f t="shared" si="15"/>
        <v>17159</v>
      </c>
      <c r="V48" s="105">
        <f t="shared" si="15"/>
        <v>12690</v>
      </c>
      <c r="W48" s="105">
        <f t="shared" si="15"/>
        <v>17152</v>
      </c>
      <c r="X48" s="105">
        <f t="shared" si="15"/>
        <v>12709</v>
      </c>
      <c r="Y48" s="105">
        <f t="shared" si="15"/>
        <v>17248</v>
      </c>
      <c r="Z48" s="105">
        <f t="shared" si="15"/>
        <v>12691</v>
      </c>
      <c r="AA48" s="105">
        <f t="shared" si="15"/>
        <v>17318</v>
      </c>
      <c r="AB48" s="105">
        <f t="shared" si="15"/>
        <v>12674</v>
      </c>
      <c r="AC48" s="105">
        <f t="shared" si="15"/>
        <v>17350</v>
      </c>
      <c r="AD48" s="105">
        <f t="shared" si="15"/>
        <v>12803</v>
      </c>
      <c r="AE48" s="105">
        <f t="shared" si="15"/>
        <v>17509</v>
      </c>
      <c r="AF48" s="105">
        <f t="shared" si="15"/>
        <v>12862</v>
      </c>
      <c r="AG48" s="105">
        <f t="shared" si="15"/>
        <v>17481</v>
      </c>
      <c r="AH48" s="105">
        <f t="shared" si="15"/>
        <v>12888</v>
      </c>
      <c r="AI48" s="105">
        <f t="shared" si="15"/>
        <v>17448</v>
      </c>
      <c r="AJ48" s="105">
        <f t="shared" si="15"/>
        <v>12915</v>
      </c>
      <c r="AK48" s="105">
        <f t="shared" si="15"/>
        <v>17440</v>
      </c>
      <c r="AL48" s="105">
        <f t="shared" si="15"/>
        <v>12789</v>
      </c>
      <c r="AM48" s="105">
        <f t="shared" si="15"/>
        <v>17291</v>
      </c>
      <c r="AN48" s="105">
        <f t="shared" si="15"/>
        <v>12672</v>
      </c>
      <c r="AO48" s="105">
        <f t="shared" si="15"/>
        <v>17097</v>
      </c>
      <c r="AP48" s="105">
        <f t="shared" si="15"/>
        <v>12745</v>
      </c>
      <c r="AQ48" s="105">
        <f t="shared" si="15"/>
        <v>17139</v>
      </c>
      <c r="AR48" s="105">
        <f t="shared" si="15"/>
        <v>12720</v>
      </c>
      <c r="AS48" s="105">
        <f t="shared" si="15"/>
        <v>17057</v>
      </c>
      <c r="AT48" s="105">
        <f t="shared" si="15"/>
        <v>12783</v>
      </c>
      <c r="AU48" s="105">
        <f t="shared" si="15"/>
        <v>17076</v>
      </c>
      <c r="AV48" s="105">
        <f t="shared" si="15"/>
        <v>12760</v>
      </c>
      <c r="AW48" s="105">
        <f t="shared" si="15"/>
        <v>17122</v>
      </c>
      <c r="AX48" s="105">
        <f t="shared" si="15"/>
        <v>12649</v>
      </c>
      <c r="AY48" s="105">
        <f t="shared" si="15"/>
        <v>17140</v>
      </c>
      <c r="AZ48" s="105">
        <f t="shared" si="15"/>
        <v>12662</v>
      </c>
      <c r="BA48" s="105">
        <f t="shared" si="15"/>
        <v>17181</v>
      </c>
      <c r="BB48" s="105">
        <f t="shared" si="15"/>
        <v>12685</v>
      </c>
      <c r="BC48" s="105">
        <f t="shared" si="15"/>
        <v>17352</v>
      </c>
      <c r="BD48" s="105">
        <f t="shared" si="15"/>
        <v>12826</v>
      </c>
      <c r="BE48" s="105">
        <f t="shared" si="15"/>
        <v>17465</v>
      </c>
      <c r="BF48" s="105">
        <f t="shared" si="15"/>
        <v>12767</v>
      </c>
      <c r="BG48" s="105">
        <f t="shared" si="15"/>
        <v>17435</v>
      </c>
      <c r="BH48" s="105">
        <f t="shared" si="15"/>
        <v>12739</v>
      </c>
      <c r="BI48" s="105">
        <f t="shared" si="15"/>
        <v>17438</v>
      </c>
      <c r="BJ48" s="105">
        <f t="shared" si="15"/>
        <v>12660</v>
      </c>
      <c r="BK48" s="105">
        <f t="shared" si="15"/>
        <v>17329</v>
      </c>
      <c r="BL48" s="105">
        <f t="shared" si="15"/>
        <v>12515</v>
      </c>
      <c r="BM48" s="105">
        <f t="shared" si="15"/>
        <v>17141</v>
      </c>
      <c r="BN48" s="105">
        <f t="shared" si="15"/>
        <v>12474</v>
      </c>
      <c r="BO48" s="105">
        <f t="shared" ref="BO48:CY48" si="16">SUM(BO39:BO47)</f>
        <v>17125</v>
      </c>
      <c r="BP48" s="105">
        <f t="shared" si="16"/>
        <v>12511</v>
      </c>
      <c r="BQ48" s="105">
        <f t="shared" si="16"/>
        <v>17093</v>
      </c>
      <c r="BR48" s="105">
        <f t="shared" si="16"/>
        <v>12525</v>
      </c>
      <c r="BS48" s="105">
        <f t="shared" si="16"/>
        <v>17100</v>
      </c>
      <c r="BT48" s="105">
        <f t="shared" si="16"/>
        <v>12586</v>
      </c>
      <c r="BU48" s="105">
        <f t="shared" si="16"/>
        <v>17174</v>
      </c>
      <c r="BV48" s="105">
        <f t="shared" si="16"/>
        <v>12665</v>
      </c>
      <c r="BW48" s="105">
        <f t="shared" si="16"/>
        <v>17312</v>
      </c>
      <c r="BX48" s="105">
        <f t="shared" si="16"/>
        <v>12579</v>
      </c>
      <c r="BY48" s="105">
        <f t="shared" si="16"/>
        <v>17277</v>
      </c>
      <c r="BZ48" s="105">
        <f t="shared" si="16"/>
        <v>12731</v>
      </c>
      <c r="CA48" s="105">
        <f t="shared" si="16"/>
        <v>17453</v>
      </c>
      <c r="CB48" s="105">
        <f t="shared" si="16"/>
        <v>12828</v>
      </c>
      <c r="CC48" s="105">
        <f t="shared" si="16"/>
        <v>17542</v>
      </c>
      <c r="CD48" s="105">
        <f t="shared" si="16"/>
        <v>12882</v>
      </c>
      <c r="CE48" s="105">
        <f t="shared" si="16"/>
        <v>17561</v>
      </c>
      <c r="CF48" s="105">
        <f t="shared" si="16"/>
        <v>12847</v>
      </c>
      <c r="CG48" s="105">
        <f t="shared" si="16"/>
        <v>17494</v>
      </c>
      <c r="CH48" s="105">
        <f t="shared" si="16"/>
        <v>12761</v>
      </c>
      <c r="CI48" s="105">
        <f t="shared" si="16"/>
        <v>17399</v>
      </c>
      <c r="CJ48" s="105">
        <f t="shared" si="16"/>
        <v>12743</v>
      </c>
      <c r="CK48" s="105">
        <f t="shared" si="16"/>
        <v>17281</v>
      </c>
      <c r="CL48" s="105">
        <f t="shared" si="16"/>
        <v>12669</v>
      </c>
      <c r="CM48" s="105">
        <f t="shared" si="16"/>
        <v>17126</v>
      </c>
      <c r="CN48" s="105">
        <f t="shared" si="16"/>
        <v>12651</v>
      </c>
      <c r="CO48" s="105">
        <f t="shared" si="16"/>
        <v>17027</v>
      </c>
      <c r="CP48" s="105">
        <f t="shared" si="16"/>
        <v>12598</v>
      </c>
      <c r="CQ48" s="105">
        <f t="shared" si="16"/>
        <v>17001</v>
      </c>
      <c r="CR48" s="105">
        <f t="shared" si="16"/>
        <v>12584</v>
      </c>
      <c r="CS48" s="105">
        <f t="shared" si="16"/>
        <v>17012</v>
      </c>
      <c r="CT48" s="105">
        <f t="shared" si="16"/>
        <v>12584</v>
      </c>
      <c r="CU48" s="105">
        <f t="shared" si="16"/>
        <v>17129</v>
      </c>
      <c r="CV48" s="105">
        <f t="shared" si="16"/>
        <v>12570</v>
      </c>
      <c r="CW48" s="105">
        <f t="shared" si="16"/>
        <v>17163</v>
      </c>
      <c r="CX48" s="105">
        <f t="shared" si="16"/>
        <v>12680</v>
      </c>
      <c r="CY48" s="105">
        <f t="shared" si="16"/>
        <v>17355</v>
      </c>
      <c r="CZ48" s="41">
        <f t="shared" ref="CZ48:DA48" si="17">SUM(CZ39:CZ47)</f>
        <v>12507</v>
      </c>
      <c r="DA48" s="41">
        <f t="shared" si="17"/>
        <v>17419</v>
      </c>
      <c r="DB48" s="41">
        <f t="shared" ref="DB48:DN48" si="18">SUM(DB39:DB47)</f>
        <v>12162</v>
      </c>
      <c r="DC48" s="41">
        <f t="shared" ref="DC48:DO48" si="19">SUM(DC39:DC47)</f>
        <v>17357</v>
      </c>
      <c r="DD48" s="41">
        <f t="shared" si="18"/>
        <v>12058</v>
      </c>
      <c r="DE48" s="41">
        <f t="shared" si="19"/>
        <v>17270</v>
      </c>
      <c r="DF48" s="41">
        <f t="shared" si="18"/>
        <v>11859</v>
      </c>
      <c r="DG48" s="41">
        <f t="shared" si="19"/>
        <v>17105</v>
      </c>
      <c r="DH48" s="41">
        <f t="shared" si="18"/>
        <v>11801</v>
      </c>
      <c r="DI48" s="41">
        <f t="shared" si="19"/>
        <v>16967</v>
      </c>
      <c r="DJ48" s="41">
        <f t="shared" si="18"/>
        <v>11701</v>
      </c>
      <c r="DK48" s="41">
        <f t="shared" si="19"/>
        <v>16880</v>
      </c>
      <c r="DL48" s="41">
        <f t="shared" si="18"/>
        <v>11786</v>
      </c>
      <c r="DM48" s="41">
        <f t="shared" si="19"/>
        <v>16929</v>
      </c>
      <c r="DN48" s="41">
        <f t="shared" si="18"/>
        <v>12072</v>
      </c>
      <c r="DO48" s="41">
        <f t="shared" si="19"/>
        <v>17374</v>
      </c>
    </row>
    <row r="49" spans="1:119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</row>
    <row r="50" spans="1:119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</row>
    <row r="51" spans="1:119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</row>
    <row r="52" spans="1:119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</row>
    <row r="53" spans="1:119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</row>
    <row r="54" spans="1:119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</row>
    <row r="55" spans="1:119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</row>
    <row r="56" spans="1:119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</row>
    <row r="57" spans="1:119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</row>
    <row r="58" spans="1:119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</row>
    <row r="59" spans="1:119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</row>
    <row r="60" spans="1:119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</row>
    <row r="61" spans="1:119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</row>
    <row r="62" spans="1:119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</row>
    <row r="63" spans="1:119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</row>
    <row r="64" spans="1:119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</row>
    <row r="65" spans="1:119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</row>
    <row r="66" spans="1:119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</row>
    <row r="67" spans="1:119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</row>
    <row r="68" spans="1:119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</row>
    <row r="69" spans="1:119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</row>
    <row r="70" spans="1:119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</row>
    <row r="71" spans="1:119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</row>
    <row r="72" spans="1:119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</row>
    <row r="73" spans="1:119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</row>
    <row r="74" spans="1:119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</row>
    <row r="75" spans="1:119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</row>
    <row r="76" spans="1:119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</row>
    <row r="77" spans="1:119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</row>
    <row r="78" spans="1:119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</row>
    <row r="79" spans="1:119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</row>
    <row r="80" spans="1:119" s="42" customFormat="1" ht="15" customHeight="1" x14ac:dyDescent="0.3">
      <c r="A80" s="39" t="s">
        <v>74</v>
      </c>
      <c r="B80" s="105">
        <f t="shared" ref="B80:BN80" si="20">SUM(B49:B79)</f>
        <v>8551</v>
      </c>
      <c r="C80" s="105">
        <f t="shared" si="20"/>
        <v>11528</v>
      </c>
      <c r="D80" s="105">
        <f t="shared" si="20"/>
        <v>8577</v>
      </c>
      <c r="E80" s="105">
        <f t="shared" si="20"/>
        <v>11483</v>
      </c>
      <c r="F80" s="105">
        <f t="shared" si="20"/>
        <v>8764</v>
      </c>
      <c r="G80" s="105">
        <f t="shared" si="20"/>
        <v>11687</v>
      </c>
      <c r="H80" s="105">
        <f t="shared" si="20"/>
        <v>8855</v>
      </c>
      <c r="I80" s="105">
        <f t="shared" si="20"/>
        <v>11794</v>
      </c>
      <c r="J80" s="105">
        <f t="shared" si="20"/>
        <v>8859</v>
      </c>
      <c r="K80" s="105">
        <f t="shared" si="20"/>
        <v>11763</v>
      </c>
      <c r="L80" s="105">
        <f t="shared" si="20"/>
        <v>8836</v>
      </c>
      <c r="M80" s="105">
        <f t="shared" si="20"/>
        <v>11691</v>
      </c>
      <c r="N80" s="105">
        <f t="shared" si="20"/>
        <v>8900</v>
      </c>
      <c r="O80" s="105">
        <f t="shared" si="20"/>
        <v>11805</v>
      </c>
      <c r="P80" s="105">
        <f t="shared" si="20"/>
        <v>8832</v>
      </c>
      <c r="Q80" s="105">
        <f t="shared" si="20"/>
        <v>11690</v>
      </c>
      <c r="R80" s="105">
        <f t="shared" si="20"/>
        <v>8830</v>
      </c>
      <c r="S80" s="105">
        <f t="shared" si="20"/>
        <v>11658</v>
      </c>
      <c r="T80" s="105">
        <f t="shared" si="20"/>
        <v>8842</v>
      </c>
      <c r="U80" s="105">
        <f t="shared" si="20"/>
        <v>11622</v>
      </c>
      <c r="V80" s="105">
        <f t="shared" si="20"/>
        <v>8960</v>
      </c>
      <c r="W80" s="105">
        <f t="shared" si="20"/>
        <v>11781</v>
      </c>
      <c r="X80" s="105">
        <f t="shared" si="20"/>
        <v>8948</v>
      </c>
      <c r="Y80" s="105">
        <f t="shared" si="20"/>
        <v>11767</v>
      </c>
      <c r="Z80" s="105">
        <f t="shared" si="20"/>
        <v>8906</v>
      </c>
      <c r="AA80" s="105">
        <f t="shared" si="20"/>
        <v>11786</v>
      </c>
      <c r="AB80" s="105">
        <f t="shared" si="20"/>
        <v>8946</v>
      </c>
      <c r="AC80" s="105">
        <f t="shared" si="20"/>
        <v>11840</v>
      </c>
      <c r="AD80" s="105">
        <f t="shared" si="20"/>
        <v>9047</v>
      </c>
      <c r="AE80" s="105">
        <f t="shared" si="20"/>
        <v>11989</v>
      </c>
      <c r="AF80" s="105">
        <f t="shared" si="20"/>
        <v>9100</v>
      </c>
      <c r="AG80" s="105">
        <f t="shared" si="20"/>
        <v>12029</v>
      </c>
      <c r="AH80" s="105">
        <f t="shared" si="20"/>
        <v>9159</v>
      </c>
      <c r="AI80" s="105">
        <f t="shared" si="20"/>
        <v>12054</v>
      </c>
      <c r="AJ80" s="105">
        <f t="shared" si="20"/>
        <v>9160</v>
      </c>
      <c r="AK80" s="105">
        <f t="shared" si="20"/>
        <v>12010</v>
      </c>
      <c r="AL80" s="105">
        <f t="shared" si="20"/>
        <v>9005</v>
      </c>
      <c r="AM80" s="105">
        <f t="shared" si="20"/>
        <v>11913</v>
      </c>
      <c r="AN80" s="105">
        <f t="shared" si="20"/>
        <v>8899</v>
      </c>
      <c r="AO80" s="105">
        <f t="shared" si="20"/>
        <v>11723</v>
      </c>
      <c r="AP80" s="105">
        <f t="shared" si="20"/>
        <v>8812</v>
      </c>
      <c r="AQ80" s="105">
        <f t="shared" si="20"/>
        <v>11650</v>
      </c>
      <c r="AR80" s="105">
        <f t="shared" si="20"/>
        <v>8806</v>
      </c>
      <c r="AS80" s="105">
        <f t="shared" si="20"/>
        <v>11653</v>
      </c>
      <c r="AT80" s="105">
        <f t="shared" si="20"/>
        <v>8826</v>
      </c>
      <c r="AU80" s="105">
        <f t="shared" si="20"/>
        <v>11713</v>
      </c>
      <c r="AV80" s="105">
        <f t="shared" si="20"/>
        <v>8854</v>
      </c>
      <c r="AW80" s="105">
        <f t="shared" si="20"/>
        <v>11718</v>
      </c>
      <c r="AX80" s="105">
        <f t="shared" si="20"/>
        <v>8951</v>
      </c>
      <c r="AY80" s="105">
        <f t="shared" si="20"/>
        <v>11844</v>
      </c>
      <c r="AZ80" s="105">
        <f t="shared" si="20"/>
        <v>9024</v>
      </c>
      <c r="BA80" s="105">
        <f t="shared" si="20"/>
        <v>11954</v>
      </c>
      <c r="BB80" s="105">
        <f t="shared" si="20"/>
        <v>9100</v>
      </c>
      <c r="BC80" s="105">
        <f t="shared" si="20"/>
        <v>12024</v>
      </c>
      <c r="BD80" s="105">
        <f t="shared" si="20"/>
        <v>9032</v>
      </c>
      <c r="BE80" s="105">
        <f t="shared" si="20"/>
        <v>11922</v>
      </c>
      <c r="BF80" s="105">
        <f t="shared" si="20"/>
        <v>9005</v>
      </c>
      <c r="BG80" s="105">
        <f t="shared" si="20"/>
        <v>11929</v>
      </c>
      <c r="BH80" s="105">
        <f t="shared" si="20"/>
        <v>8975</v>
      </c>
      <c r="BI80" s="105">
        <f t="shared" si="20"/>
        <v>11918</v>
      </c>
      <c r="BJ80" s="105">
        <f t="shared" si="20"/>
        <v>8848</v>
      </c>
      <c r="BK80" s="105">
        <f t="shared" si="20"/>
        <v>11837</v>
      </c>
      <c r="BL80" s="105">
        <f t="shared" si="20"/>
        <v>8697</v>
      </c>
      <c r="BM80" s="105">
        <f t="shared" si="20"/>
        <v>11652</v>
      </c>
      <c r="BN80" s="105">
        <f t="shared" si="20"/>
        <v>8739</v>
      </c>
      <c r="BO80" s="105">
        <f t="shared" ref="BO80:CY80" si="21">SUM(BO49:BO79)</f>
        <v>11661</v>
      </c>
      <c r="BP80" s="105">
        <f t="shared" si="21"/>
        <v>8701</v>
      </c>
      <c r="BQ80" s="105">
        <f t="shared" si="21"/>
        <v>11547</v>
      </c>
      <c r="BR80" s="105">
        <f t="shared" si="21"/>
        <v>8743</v>
      </c>
      <c r="BS80" s="105">
        <f t="shared" si="21"/>
        <v>11562</v>
      </c>
      <c r="BT80" s="105">
        <f t="shared" si="21"/>
        <v>8729</v>
      </c>
      <c r="BU80" s="105">
        <f t="shared" si="21"/>
        <v>11572</v>
      </c>
      <c r="BV80" s="105">
        <f t="shared" si="21"/>
        <v>8762</v>
      </c>
      <c r="BW80" s="105">
        <f t="shared" si="21"/>
        <v>11630</v>
      </c>
      <c r="BX80" s="105">
        <f t="shared" si="21"/>
        <v>8764</v>
      </c>
      <c r="BY80" s="105">
        <f t="shared" si="21"/>
        <v>11672</v>
      </c>
      <c r="BZ80" s="105">
        <f t="shared" si="21"/>
        <v>8822</v>
      </c>
      <c r="CA80" s="105">
        <f t="shared" si="21"/>
        <v>11761</v>
      </c>
      <c r="CB80" s="105">
        <f t="shared" si="21"/>
        <v>8875</v>
      </c>
      <c r="CC80" s="105">
        <f t="shared" si="21"/>
        <v>11806</v>
      </c>
      <c r="CD80" s="105">
        <f t="shared" si="21"/>
        <v>8922</v>
      </c>
      <c r="CE80" s="105">
        <f t="shared" si="21"/>
        <v>11818</v>
      </c>
      <c r="CF80" s="105">
        <f t="shared" si="21"/>
        <v>8858</v>
      </c>
      <c r="CG80" s="105">
        <f t="shared" si="21"/>
        <v>11743</v>
      </c>
      <c r="CH80" s="105">
        <f t="shared" si="21"/>
        <v>8736</v>
      </c>
      <c r="CI80" s="105">
        <f t="shared" si="21"/>
        <v>11611</v>
      </c>
      <c r="CJ80" s="105">
        <f t="shared" si="21"/>
        <v>8695</v>
      </c>
      <c r="CK80" s="105">
        <f t="shared" si="21"/>
        <v>11554</v>
      </c>
      <c r="CL80" s="105">
        <f t="shared" si="21"/>
        <v>8662</v>
      </c>
      <c r="CM80" s="105">
        <f t="shared" si="21"/>
        <v>11506</v>
      </c>
      <c r="CN80" s="105">
        <f t="shared" si="21"/>
        <v>8586</v>
      </c>
      <c r="CO80" s="105">
        <f t="shared" si="21"/>
        <v>11401</v>
      </c>
      <c r="CP80" s="105">
        <f t="shared" si="21"/>
        <v>8653</v>
      </c>
      <c r="CQ80" s="105">
        <f t="shared" si="21"/>
        <v>11476</v>
      </c>
      <c r="CR80" s="105">
        <f t="shared" si="21"/>
        <v>8689</v>
      </c>
      <c r="CS80" s="105">
        <f t="shared" si="21"/>
        <v>11512</v>
      </c>
      <c r="CT80" s="105">
        <f t="shared" si="21"/>
        <v>8766</v>
      </c>
      <c r="CU80" s="105">
        <f t="shared" si="21"/>
        <v>11644</v>
      </c>
      <c r="CV80" s="105">
        <f t="shared" si="21"/>
        <v>8723</v>
      </c>
      <c r="CW80" s="105">
        <f t="shared" si="21"/>
        <v>11645</v>
      </c>
      <c r="CX80" s="105">
        <f t="shared" si="21"/>
        <v>8769</v>
      </c>
      <c r="CY80" s="105">
        <f t="shared" si="21"/>
        <v>11726</v>
      </c>
      <c r="CZ80" s="41">
        <f t="shared" ref="CZ80:DA80" si="22">SUM(CZ49:CZ79)</f>
        <v>8624</v>
      </c>
      <c r="DA80" s="41">
        <f t="shared" si="22"/>
        <v>11745</v>
      </c>
      <c r="DB80" s="41">
        <f t="shared" ref="DB80:DO80" si="23">SUM(DB49:DB79)</f>
        <v>8463</v>
      </c>
      <c r="DC80" s="41">
        <f t="shared" ref="DC80" si="24">SUM(DC49:DC79)</f>
        <v>11758</v>
      </c>
      <c r="DD80" s="41">
        <f t="shared" si="23"/>
        <v>8367</v>
      </c>
      <c r="DE80" s="41">
        <f t="shared" si="23"/>
        <v>11686</v>
      </c>
      <c r="DF80" s="41">
        <f t="shared" si="23"/>
        <v>8222</v>
      </c>
      <c r="DG80" s="41">
        <f t="shared" si="23"/>
        <v>11611</v>
      </c>
      <c r="DH80" s="41">
        <f t="shared" si="23"/>
        <v>8173</v>
      </c>
      <c r="DI80" s="41">
        <f t="shared" si="23"/>
        <v>11484</v>
      </c>
      <c r="DJ80" s="41">
        <f t="shared" si="23"/>
        <v>8073</v>
      </c>
      <c r="DK80" s="41">
        <f t="shared" si="23"/>
        <v>11397</v>
      </c>
      <c r="DL80" s="41">
        <f t="shared" si="23"/>
        <v>8016</v>
      </c>
      <c r="DM80" s="41">
        <f t="shared" si="23"/>
        <v>11368</v>
      </c>
      <c r="DN80" s="41">
        <f t="shared" si="23"/>
        <v>8163</v>
      </c>
      <c r="DO80" s="41">
        <f t="shared" si="23"/>
        <v>11671</v>
      </c>
    </row>
    <row r="81" spans="1:119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</row>
    <row r="82" spans="1:119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</row>
    <row r="83" spans="1:119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</row>
    <row r="84" spans="1:119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</row>
    <row r="85" spans="1:119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</row>
    <row r="86" spans="1:119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</row>
    <row r="87" spans="1:119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</row>
    <row r="88" spans="1:119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</row>
    <row r="89" spans="1:119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</row>
    <row r="90" spans="1:119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</row>
    <row r="91" spans="1:119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</row>
    <row r="92" spans="1:119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</row>
    <row r="93" spans="1:119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</row>
    <row r="94" spans="1:119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</row>
    <row r="95" spans="1:119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</row>
    <row r="96" spans="1:119" s="42" customFormat="1" ht="15" customHeight="1" x14ac:dyDescent="0.3">
      <c r="A96" s="39" t="s">
        <v>90</v>
      </c>
      <c r="B96" s="105">
        <f t="shared" ref="B96:BN96" si="25">SUM(B81:B95)</f>
        <v>2997</v>
      </c>
      <c r="C96" s="105">
        <f t="shared" si="25"/>
        <v>4167</v>
      </c>
      <c r="D96" s="105">
        <f t="shared" si="25"/>
        <v>3010</v>
      </c>
      <c r="E96" s="105">
        <f t="shared" si="25"/>
        <v>4080</v>
      </c>
      <c r="F96" s="105">
        <f t="shared" si="25"/>
        <v>3019</v>
      </c>
      <c r="G96" s="105">
        <f t="shared" si="25"/>
        <v>4117</v>
      </c>
      <c r="H96" s="105">
        <f t="shared" si="25"/>
        <v>3007</v>
      </c>
      <c r="I96" s="105">
        <f t="shared" si="25"/>
        <v>4110</v>
      </c>
      <c r="J96" s="105">
        <f t="shared" si="25"/>
        <v>3038</v>
      </c>
      <c r="K96" s="105">
        <f t="shared" si="25"/>
        <v>4149</v>
      </c>
      <c r="L96" s="105">
        <f t="shared" si="25"/>
        <v>3046</v>
      </c>
      <c r="M96" s="105">
        <f t="shared" si="25"/>
        <v>4135</v>
      </c>
      <c r="N96" s="105">
        <f t="shared" si="25"/>
        <v>3009</v>
      </c>
      <c r="O96" s="105">
        <f t="shared" si="25"/>
        <v>4107</v>
      </c>
      <c r="P96" s="105">
        <f t="shared" si="25"/>
        <v>2956</v>
      </c>
      <c r="Q96" s="105">
        <f t="shared" si="25"/>
        <v>4042</v>
      </c>
      <c r="R96" s="105">
        <f t="shared" si="25"/>
        <v>2969</v>
      </c>
      <c r="S96" s="105">
        <f t="shared" si="25"/>
        <v>4037</v>
      </c>
      <c r="T96" s="105">
        <f t="shared" si="25"/>
        <v>3014</v>
      </c>
      <c r="U96" s="105">
        <f t="shared" si="25"/>
        <v>4075</v>
      </c>
      <c r="V96" s="105">
        <f t="shared" si="25"/>
        <v>2987</v>
      </c>
      <c r="W96" s="105">
        <f t="shared" si="25"/>
        <v>4054</v>
      </c>
      <c r="X96" s="105">
        <f t="shared" si="25"/>
        <v>3034</v>
      </c>
      <c r="Y96" s="105">
        <f t="shared" si="25"/>
        <v>4098</v>
      </c>
      <c r="Z96" s="105">
        <f t="shared" si="25"/>
        <v>2997</v>
      </c>
      <c r="AA96" s="105">
        <f t="shared" si="25"/>
        <v>4064</v>
      </c>
      <c r="AB96" s="105">
        <f t="shared" si="25"/>
        <v>2885</v>
      </c>
      <c r="AC96" s="105">
        <f t="shared" si="25"/>
        <v>4058</v>
      </c>
      <c r="AD96" s="105">
        <f t="shared" si="25"/>
        <v>2998</v>
      </c>
      <c r="AE96" s="105">
        <f t="shared" si="25"/>
        <v>4123</v>
      </c>
      <c r="AF96" s="105">
        <f t="shared" si="25"/>
        <v>3004</v>
      </c>
      <c r="AG96" s="105">
        <f t="shared" si="25"/>
        <v>4139</v>
      </c>
      <c r="AH96" s="105">
        <f t="shared" si="25"/>
        <v>3014</v>
      </c>
      <c r="AI96" s="105">
        <f t="shared" si="25"/>
        <v>4159</v>
      </c>
      <c r="AJ96" s="105">
        <f t="shared" si="25"/>
        <v>2980</v>
      </c>
      <c r="AK96" s="105">
        <f t="shared" si="25"/>
        <v>4090</v>
      </c>
      <c r="AL96" s="105">
        <f t="shared" si="25"/>
        <v>2962</v>
      </c>
      <c r="AM96" s="105">
        <f t="shared" si="25"/>
        <v>4047</v>
      </c>
      <c r="AN96" s="105">
        <f t="shared" si="25"/>
        <v>2925</v>
      </c>
      <c r="AO96" s="105">
        <f t="shared" si="25"/>
        <v>3983</v>
      </c>
      <c r="AP96" s="105">
        <f t="shared" si="25"/>
        <v>2885</v>
      </c>
      <c r="AQ96" s="105">
        <f t="shared" si="25"/>
        <v>3942</v>
      </c>
      <c r="AR96" s="105">
        <f t="shared" si="25"/>
        <v>2883</v>
      </c>
      <c r="AS96" s="105">
        <f t="shared" si="25"/>
        <v>3911</v>
      </c>
      <c r="AT96" s="105">
        <f t="shared" si="25"/>
        <v>2874</v>
      </c>
      <c r="AU96" s="105">
        <f t="shared" si="25"/>
        <v>3898</v>
      </c>
      <c r="AV96" s="105">
        <f t="shared" si="25"/>
        <v>2869</v>
      </c>
      <c r="AW96" s="105">
        <f t="shared" si="25"/>
        <v>3920</v>
      </c>
      <c r="AX96" s="105">
        <f t="shared" si="25"/>
        <v>2906</v>
      </c>
      <c r="AY96" s="105">
        <f t="shared" si="25"/>
        <v>3957</v>
      </c>
      <c r="AZ96" s="105">
        <f t="shared" si="25"/>
        <v>2980</v>
      </c>
      <c r="BA96" s="105">
        <f t="shared" si="25"/>
        <v>4027</v>
      </c>
      <c r="BB96" s="105">
        <f t="shared" si="25"/>
        <v>3010</v>
      </c>
      <c r="BC96" s="105">
        <f t="shared" si="25"/>
        <v>4059</v>
      </c>
      <c r="BD96" s="105">
        <f t="shared" si="25"/>
        <v>3030</v>
      </c>
      <c r="BE96" s="105">
        <f t="shared" si="25"/>
        <v>4089</v>
      </c>
      <c r="BF96" s="105">
        <f t="shared" si="25"/>
        <v>2985</v>
      </c>
      <c r="BG96" s="105">
        <f t="shared" si="25"/>
        <v>4045</v>
      </c>
      <c r="BH96" s="105">
        <f t="shared" si="25"/>
        <v>3021</v>
      </c>
      <c r="BI96" s="105">
        <f t="shared" si="25"/>
        <v>4107</v>
      </c>
      <c r="BJ96" s="105">
        <f t="shared" si="25"/>
        <v>3000</v>
      </c>
      <c r="BK96" s="105">
        <f t="shared" si="25"/>
        <v>4092</v>
      </c>
      <c r="BL96" s="105">
        <f t="shared" si="25"/>
        <v>2963</v>
      </c>
      <c r="BM96" s="105">
        <f t="shared" si="25"/>
        <v>4048</v>
      </c>
      <c r="BN96" s="105">
        <f t="shared" si="25"/>
        <v>2956</v>
      </c>
      <c r="BO96" s="105">
        <f t="shared" ref="BO96:CY96" si="26">SUM(BO81:BO95)</f>
        <v>4004</v>
      </c>
      <c r="BP96" s="105">
        <f t="shared" si="26"/>
        <v>2934</v>
      </c>
      <c r="BQ96" s="105">
        <f t="shared" si="26"/>
        <v>3976</v>
      </c>
      <c r="BR96" s="105">
        <f t="shared" si="26"/>
        <v>2954</v>
      </c>
      <c r="BS96" s="105">
        <f t="shared" si="26"/>
        <v>4015</v>
      </c>
      <c r="BT96" s="105">
        <f t="shared" si="26"/>
        <v>3602</v>
      </c>
      <c r="BU96" s="105">
        <f t="shared" si="26"/>
        <v>4817</v>
      </c>
      <c r="BV96" s="105">
        <f t="shared" si="26"/>
        <v>3003</v>
      </c>
      <c r="BW96" s="105">
        <f t="shared" si="26"/>
        <v>4059</v>
      </c>
      <c r="BX96" s="105">
        <f t="shared" si="26"/>
        <v>3010</v>
      </c>
      <c r="BY96" s="105">
        <f t="shared" si="26"/>
        <v>4067</v>
      </c>
      <c r="BZ96" s="105">
        <f t="shared" si="26"/>
        <v>3015</v>
      </c>
      <c r="CA96" s="105">
        <f t="shared" si="26"/>
        <v>4100</v>
      </c>
      <c r="CB96" s="105">
        <f t="shared" si="26"/>
        <v>3057</v>
      </c>
      <c r="CC96" s="105">
        <f t="shared" si="26"/>
        <v>4134</v>
      </c>
      <c r="CD96" s="105">
        <f t="shared" si="26"/>
        <v>3078</v>
      </c>
      <c r="CE96" s="105">
        <f t="shared" si="26"/>
        <v>4146</v>
      </c>
      <c r="CF96" s="105">
        <f t="shared" si="26"/>
        <v>3063</v>
      </c>
      <c r="CG96" s="105">
        <f t="shared" si="26"/>
        <v>4132</v>
      </c>
      <c r="CH96" s="105">
        <f t="shared" si="26"/>
        <v>2991</v>
      </c>
      <c r="CI96" s="105">
        <f t="shared" si="26"/>
        <v>4048</v>
      </c>
      <c r="CJ96" s="105">
        <f t="shared" si="26"/>
        <v>2948</v>
      </c>
      <c r="CK96" s="105">
        <f t="shared" si="26"/>
        <v>3979</v>
      </c>
      <c r="CL96" s="105">
        <f t="shared" si="26"/>
        <v>2970</v>
      </c>
      <c r="CM96" s="105">
        <f t="shared" si="26"/>
        <v>3958</v>
      </c>
      <c r="CN96" s="105">
        <f t="shared" si="26"/>
        <v>2963</v>
      </c>
      <c r="CO96" s="105">
        <f t="shared" si="26"/>
        <v>3900</v>
      </c>
      <c r="CP96" s="105">
        <f t="shared" si="26"/>
        <v>2933</v>
      </c>
      <c r="CQ96" s="105">
        <f t="shared" si="26"/>
        <v>3865</v>
      </c>
      <c r="CR96" s="105">
        <f t="shared" si="26"/>
        <v>2934</v>
      </c>
      <c r="CS96" s="105">
        <f t="shared" si="26"/>
        <v>3878</v>
      </c>
      <c r="CT96" s="105">
        <f t="shared" si="26"/>
        <v>2937</v>
      </c>
      <c r="CU96" s="105">
        <f t="shared" si="26"/>
        <v>3878</v>
      </c>
      <c r="CV96" s="105">
        <f t="shared" si="26"/>
        <v>3010</v>
      </c>
      <c r="CW96" s="105">
        <f t="shared" si="26"/>
        <v>3925</v>
      </c>
      <c r="CX96" s="105">
        <f t="shared" si="26"/>
        <v>3030</v>
      </c>
      <c r="CY96" s="105">
        <f t="shared" si="26"/>
        <v>3974</v>
      </c>
      <c r="CZ96" s="41">
        <f t="shared" ref="CZ96:DA96" si="27">SUM(CZ81:CZ95)</f>
        <v>2976</v>
      </c>
      <c r="DA96" s="41">
        <f t="shared" si="27"/>
        <v>3965</v>
      </c>
      <c r="DB96" s="41">
        <f t="shared" ref="DB96:DN96" si="28">SUM(DB81:DB95)</f>
        <v>2923</v>
      </c>
      <c r="DC96" s="41">
        <f t="shared" ref="DC96:DO96" si="29">SUM(DC81:DC95)</f>
        <v>3983</v>
      </c>
      <c r="DD96" s="41">
        <f t="shared" si="28"/>
        <v>2899</v>
      </c>
      <c r="DE96" s="41">
        <f t="shared" si="29"/>
        <v>3969</v>
      </c>
      <c r="DF96" s="41">
        <f t="shared" si="28"/>
        <v>2851</v>
      </c>
      <c r="DG96" s="41">
        <f t="shared" si="29"/>
        <v>3936</v>
      </c>
      <c r="DH96" s="41">
        <f t="shared" si="28"/>
        <v>2852</v>
      </c>
      <c r="DI96" s="41">
        <f t="shared" si="29"/>
        <v>3905</v>
      </c>
      <c r="DJ96" s="41">
        <f t="shared" si="28"/>
        <v>2830</v>
      </c>
      <c r="DK96" s="41">
        <f t="shared" si="29"/>
        <v>3881</v>
      </c>
      <c r="DL96" s="41">
        <f t="shared" si="28"/>
        <v>2841</v>
      </c>
      <c r="DM96" s="41">
        <f t="shared" si="29"/>
        <v>3923</v>
      </c>
      <c r="DN96" s="41">
        <f t="shared" si="28"/>
        <v>2878</v>
      </c>
      <c r="DO96" s="41">
        <f t="shared" si="29"/>
        <v>3990</v>
      </c>
    </row>
    <row r="97" spans="1:119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</row>
    <row r="98" spans="1:119" s="104" customFormat="1" ht="15" customHeight="1" x14ac:dyDescent="0.3">
      <c r="A98" s="101" t="s">
        <v>92</v>
      </c>
      <c r="B98" s="102">
        <f t="shared" ref="B98:BN98" si="30">SUM(B15+B31+B38+B48+B80+B96+B97)</f>
        <v>124739</v>
      </c>
      <c r="C98" s="102">
        <f t="shared" si="30"/>
        <v>168573</v>
      </c>
      <c r="D98" s="102">
        <f t="shared" si="30"/>
        <v>124461</v>
      </c>
      <c r="E98" s="102">
        <f t="shared" si="30"/>
        <v>167383</v>
      </c>
      <c r="F98" s="102">
        <f t="shared" si="30"/>
        <v>126066</v>
      </c>
      <c r="G98" s="102">
        <f t="shared" si="30"/>
        <v>169404</v>
      </c>
      <c r="H98" s="102">
        <f t="shared" si="30"/>
        <v>126527</v>
      </c>
      <c r="I98" s="102">
        <f t="shared" si="30"/>
        <v>170081</v>
      </c>
      <c r="J98" s="102">
        <f t="shared" si="30"/>
        <v>126706</v>
      </c>
      <c r="K98" s="102">
        <f t="shared" si="30"/>
        <v>169812</v>
      </c>
      <c r="L98" s="102">
        <f t="shared" si="30"/>
        <v>126637</v>
      </c>
      <c r="M98" s="102">
        <f t="shared" si="30"/>
        <v>169645</v>
      </c>
      <c r="N98" s="102">
        <f t="shared" si="30"/>
        <v>126187</v>
      </c>
      <c r="O98" s="102">
        <f t="shared" si="30"/>
        <v>169357</v>
      </c>
      <c r="P98" s="102">
        <f t="shared" si="30"/>
        <v>125278</v>
      </c>
      <c r="Q98" s="102">
        <f t="shared" si="30"/>
        <v>168241</v>
      </c>
      <c r="R98" s="102">
        <f t="shared" si="30"/>
        <v>125343</v>
      </c>
      <c r="S98" s="102">
        <f t="shared" si="30"/>
        <v>167778</v>
      </c>
      <c r="T98" s="102">
        <f t="shared" si="30"/>
        <v>125197</v>
      </c>
      <c r="U98" s="102">
        <f t="shared" si="30"/>
        <v>167158</v>
      </c>
      <c r="V98" s="102">
        <f t="shared" si="30"/>
        <v>125703</v>
      </c>
      <c r="W98" s="102">
        <f t="shared" si="30"/>
        <v>167614</v>
      </c>
      <c r="X98" s="102">
        <f t="shared" si="30"/>
        <v>125993</v>
      </c>
      <c r="Y98" s="102">
        <f t="shared" si="30"/>
        <v>168227</v>
      </c>
      <c r="Z98" s="102">
        <f t="shared" si="30"/>
        <v>125715</v>
      </c>
      <c r="AA98" s="102">
        <f t="shared" si="30"/>
        <v>168522</v>
      </c>
      <c r="AB98" s="102">
        <f t="shared" si="30"/>
        <v>125364</v>
      </c>
      <c r="AC98" s="102">
        <f t="shared" si="30"/>
        <v>168807</v>
      </c>
      <c r="AD98" s="102">
        <f t="shared" si="30"/>
        <v>127153</v>
      </c>
      <c r="AE98" s="102">
        <f t="shared" si="30"/>
        <v>170519</v>
      </c>
      <c r="AF98" s="102">
        <f t="shared" si="30"/>
        <v>127754</v>
      </c>
      <c r="AG98" s="102">
        <f t="shared" si="30"/>
        <v>171094</v>
      </c>
      <c r="AH98" s="102">
        <f t="shared" si="30"/>
        <v>128248</v>
      </c>
      <c r="AI98" s="102">
        <f t="shared" si="30"/>
        <v>171155</v>
      </c>
      <c r="AJ98" s="102">
        <f t="shared" si="30"/>
        <v>128654</v>
      </c>
      <c r="AK98" s="102">
        <f t="shared" si="30"/>
        <v>170559</v>
      </c>
      <c r="AL98" s="102">
        <f t="shared" si="30"/>
        <v>127083</v>
      </c>
      <c r="AM98" s="102">
        <f t="shared" si="30"/>
        <v>169537</v>
      </c>
      <c r="AN98" s="102">
        <f t="shared" si="30"/>
        <v>126063</v>
      </c>
      <c r="AO98" s="102">
        <f t="shared" si="30"/>
        <v>168110</v>
      </c>
      <c r="AP98" s="102">
        <f t="shared" si="30"/>
        <v>125519</v>
      </c>
      <c r="AQ98" s="102">
        <f t="shared" si="30"/>
        <v>167703</v>
      </c>
      <c r="AR98" s="102">
        <f t="shared" si="30"/>
        <v>125428</v>
      </c>
      <c r="AS98" s="102">
        <f t="shared" si="30"/>
        <v>167254</v>
      </c>
      <c r="AT98" s="102">
        <f t="shared" si="30"/>
        <v>125692</v>
      </c>
      <c r="AU98" s="102">
        <f t="shared" si="30"/>
        <v>167388</v>
      </c>
      <c r="AV98" s="102">
        <f t="shared" si="30"/>
        <v>125853</v>
      </c>
      <c r="AW98" s="102">
        <f t="shared" si="30"/>
        <v>167842</v>
      </c>
      <c r="AX98" s="102">
        <f t="shared" si="30"/>
        <v>125820</v>
      </c>
      <c r="AY98" s="102">
        <f t="shared" si="30"/>
        <v>168710</v>
      </c>
      <c r="AZ98" s="102">
        <f t="shared" si="30"/>
        <v>125943</v>
      </c>
      <c r="BA98" s="102">
        <f t="shared" si="30"/>
        <v>169205</v>
      </c>
      <c r="BB98" s="102">
        <f t="shared" si="30"/>
        <v>126588</v>
      </c>
      <c r="BC98" s="102">
        <f t="shared" si="30"/>
        <v>170838</v>
      </c>
      <c r="BD98" s="102">
        <f t="shared" si="30"/>
        <v>127065</v>
      </c>
      <c r="BE98" s="102">
        <f t="shared" si="30"/>
        <v>171196</v>
      </c>
      <c r="BF98" s="102">
        <f t="shared" si="30"/>
        <v>126699</v>
      </c>
      <c r="BG98" s="102">
        <f t="shared" si="30"/>
        <v>170846</v>
      </c>
      <c r="BH98" s="102">
        <f t="shared" si="30"/>
        <v>126495</v>
      </c>
      <c r="BI98" s="102">
        <f t="shared" si="30"/>
        <v>170786</v>
      </c>
      <c r="BJ98" s="102">
        <f t="shared" si="30"/>
        <v>125514</v>
      </c>
      <c r="BK98" s="102">
        <f t="shared" si="30"/>
        <v>169864</v>
      </c>
      <c r="BL98" s="102">
        <f t="shared" si="30"/>
        <v>124407</v>
      </c>
      <c r="BM98" s="102">
        <f t="shared" si="30"/>
        <v>168319</v>
      </c>
      <c r="BN98" s="102">
        <f t="shared" si="30"/>
        <v>124068</v>
      </c>
      <c r="BO98" s="102">
        <f t="shared" ref="BO98:CY98" si="31">SUM(BO15+BO31+BO38+BO48+BO80+BO96+BO97)</f>
        <v>167773</v>
      </c>
      <c r="BP98" s="102">
        <f t="shared" si="31"/>
        <v>123596</v>
      </c>
      <c r="BQ98" s="102">
        <f t="shared" si="31"/>
        <v>166746</v>
      </c>
      <c r="BR98" s="102">
        <f t="shared" si="31"/>
        <v>123734</v>
      </c>
      <c r="BS98" s="102">
        <f t="shared" si="31"/>
        <v>166796</v>
      </c>
      <c r="BT98" s="102">
        <f t="shared" si="31"/>
        <v>124286</v>
      </c>
      <c r="BU98" s="102">
        <f t="shared" si="31"/>
        <v>167730</v>
      </c>
      <c r="BV98" s="102">
        <f t="shared" si="31"/>
        <v>123783</v>
      </c>
      <c r="BW98" s="102">
        <f t="shared" si="31"/>
        <v>167581</v>
      </c>
      <c r="BX98" s="102">
        <f t="shared" si="31"/>
        <v>123569</v>
      </c>
      <c r="BY98" s="102">
        <f t="shared" si="31"/>
        <v>167709</v>
      </c>
      <c r="BZ98" s="102">
        <f t="shared" si="31"/>
        <v>124499</v>
      </c>
      <c r="CA98" s="102">
        <f t="shared" si="31"/>
        <v>169053</v>
      </c>
      <c r="CB98" s="102">
        <f t="shared" si="31"/>
        <v>125253</v>
      </c>
      <c r="CC98" s="102">
        <f t="shared" si="31"/>
        <v>169629</v>
      </c>
      <c r="CD98" s="102">
        <f t="shared" si="31"/>
        <v>125523</v>
      </c>
      <c r="CE98" s="102">
        <f t="shared" si="31"/>
        <v>169445</v>
      </c>
      <c r="CF98" s="102">
        <f t="shared" si="31"/>
        <v>124662</v>
      </c>
      <c r="CG98" s="102">
        <f t="shared" si="31"/>
        <v>168750</v>
      </c>
      <c r="CH98" s="102">
        <f t="shared" si="31"/>
        <v>123787</v>
      </c>
      <c r="CI98" s="102">
        <f t="shared" si="31"/>
        <v>167369</v>
      </c>
      <c r="CJ98" s="102">
        <f t="shared" si="31"/>
        <v>122765</v>
      </c>
      <c r="CK98" s="102">
        <f t="shared" si="31"/>
        <v>166187</v>
      </c>
      <c r="CL98" s="102">
        <f t="shared" si="31"/>
        <v>122115</v>
      </c>
      <c r="CM98" s="102">
        <f t="shared" si="31"/>
        <v>165191</v>
      </c>
      <c r="CN98" s="102">
        <f t="shared" si="31"/>
        <v>121707</v>
      </c>
      <c r="CO98" s="102">
        <f t="shared" si="31"/>
        <v>164167</v>
      </c>
      <c r="CP98" s="102">
        <f t="shared" si="31"/>
        <v>121661</v>
      </c>
      <c r="CQ98" s="102">
        <f t="shared" si="31"/>
        <v>164264</v>
      </c>
      <c r="CR98" s="102">
        <f t="shared" si="31"/>
        <v>121567</v>
      </c>
      <c r="CS98" s="102">
        <f t="shared" si="31"/>
        <v>164495</v>
      </c>
      <c r="CT98" s="102">
        <f t="shared" si="31"/>
        <v>121514</v>
      </c>
      <c r="CU98" s="102">
        <f t="shared" si="31"/>
        <v>165194</v>
      </c>
      <c r="CV98" s="102">
        <f t="shared" si="31"/>
        <v>121543</v>
      </c>
      <c r="CW98" s="102">
        <f t="shared" si="31"/>
        <v>165507</v>
      </c>
      <c r="CX98" s="102">
        <f t="shared" si="31"/>
        <v>122644</v>
      </c>
      <c r="CY98" s="102">
        <f t="shared" si="31"/>
        <v>166270</v>
      </c>
      <c r="CZ98" s="103">
        <f t="shared" ref="CZ98:DA98" si="32">SUM(CZ15,CZ31,CZ38,CZ48,CZ80,CZ96,CZ97)</f>
        <v>121060</v>
      </c>
      <c r="DA98" s="103">
        <f t="shared" si="32"/>
        <v>167457</v>
      </c>
      <c r="DB98" s="103">
        <f t="shared" ref="DB98:DN98" si="33">SUM(DB15,DB31,DB38,DB48,DB80,DB96,DB97)</f>
        <v>118238</v>
      </c>
      <c r="DC98" s="103">
        <f t="shared" ref="DC98:DO98" si="34">SUM(DC15,DC31,DC38,DC48,DC80,DC96,DC97)</f>
        <v>166802</v>
      </c>
      <c r="DD98" s="103">
        <f t="shared" si="33"/>
        <v>117456</v>
      </c>
      <c r="DE98" s="103">
        <f t="shared" si="34"/>
        <v>166316</v>
      </c>
      <c r="DF98" s="103">
        <f t="shared" si="33"/>
        <v>115700</v>
      </c>
      <c r="DG98" s="103">
        <f t="shared" si="34"/>
        <v>164993</v>
      </c>
      <c r="DH98" s="103">
        <f t="shared" si="33"/>
        <v>115121</v>
      </c>
      <c r="DI98" s="103">
        <f t="shared" si="34"/>
        <v>163733</v>
      </c>
      <c r="DJ98" s="103">
        <f t="shared" si="33"/>
        <v>113939</v>
      </c>
      <c r="DK98" s="103">
        <f t="shared" si="34"/>
        <v>162685</v>
      </c>
      <c r="DL98" s="103">
        <f t="shared" si="33"/>
        <v>113856</v>
      </c>
      <c r="DM98" s="103">
        <f t="shared" si="34"/>
        <v>162492</v>
      </c>
      <c r="DN98" s="103">
        <f t="shared" si="33"/>
        <v>117898</v>
      </c>
      <c r="DO98" s="103">
        <f t="shared" si="34"/>
        <v>168389</v>
      </c>
    </row>
    <row r="99" spans="1:119" ht="15" customHeight="1" x14ac:dyDescent="0.25">
      <c r="DC99" s="53"/>
    </row>
    <row r="100" spans="1:119" ht="15" customHeight="1" x14ac:dyDescent="0.25"/>
    <row r="101" spans="1:119" ht="15" customHeight="1" x14ac:dyDescent="0.25"/>
    <row r="102" spans="1:119" ht="15" customHeight="1" x14ac:dyDescent="0.25">
      <c r="DB102" s="54"/>
      <c r="DC102" s="54"/>
    </row>
    <row r="103" spans="1:119" ht="15" customHeight="1" x14ac:dyDescent="0.25">
      <c r="DC103" s="53"/>
    </row>
    <row r="104" spans="1:119" ht="15" customHeight="1" x14ac:dyDescent="0.25"/>
    <row r="105" spans="1:119" ht="15" customHeight="1" x14ac:dyDescent="0.25"/>
    <row r="106" spans="1:119" ht="15" customHeight="1" x14ac:dyDescent="0.25"/>
    <row r="107" spans="1:119" ht="15" customHeight="1" x14ac:dyDescent="0.25"/>
    <row r="108" spans="1:119" ht="15" customHeight="1" x14ac:dyDescent="0.25"/>
    <row r="109" spans="1:119" ht="15" customHeight="1" x14ac:dyDescent="0.25"/>
    <row r="110" spans="1:119" ht="15" customHeight="1" x14ac:dyDescent="0.25"/>
    <row r="111" spans="1:119" ht="15" customHeight="1" x14ac:dyDescent="0.25"/>
    <row r="112" spans="1:11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0">
    <mergeCell ref="DN5:DO5"/>
    <mergeCell ref="DP5:DQ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CB5:CC5"/>
    <mergeCell ref="CD5:CE5"/>
    <mergeCell ref="CF5:CG5"/>
    <mergeCell ref="CH5:CI5"/>
    <mergeCell ref="CJ5:CK5"/>
    <mergeCell ref="BR5:BS5"/>
    <mergeCell ref="BT5:BU5"/>
    <mergeCell ref="BV5:BW5"/>
    <mergeCell ref="BX5:BY5"/>
    <mergeCell ref="BZ5:CA5"/>
    <mergeCell ref="BH5:BI5"/>
    <mergeCell ref="BJ5:BK5"/>
    <mergeCell ref="BL5:BM5"/>
    <mergeCell ref="BN5:BO5"/>
    <mergeCell ref="BP5:BQ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H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H6" sqref="BH6"/>
    </sheetView>
  </sheetViews>
  <sheetFormatPr defaultColWidth="9.1796875" defaultRowHeight="15" customHeight="1" x14ac:dyDescent="0.35"/>
  <cols>
    <col min="1" max="1" width="18.54296875" style="1" customWidth="1"/>
    <col min="2" max="2" width="9.1796875" style="74"/>
    <col min="3" max="57" width="9.1796875" style="1"/>
    <col min="58" max="58" width="9.1796875" style="21"/>
    <col min="59" max="16384" width="9.1796875" style="1"/>
  </cols>
  <sheetData>
    <row r="1" spans="1:60" ht="15" customHeight="1" x14ac:dyDescent="0.35">
      <c r="A1" s="25" t="s">
        <v>96</v>
      </c>
    </row>
    <row r="2" spans="1:60" ht="15" customHeight="1" x14ac:dyDescent="0.35">
      <c r="A2" s="25" t="s">
        <v>152</v>
      </c>
    </row>
    <row r="3" spans="1:60" ht="15" customHeight="1" x14ac:dyDescent="0.35">
      <c r="A3" s="76" t="s">
        <v>156</v>
      </c>
    </row>
    <row r="5" spans="1:60" s="21" customFormat="1" ht="15" customHeight="1" x14ac:dyDescent="0.3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0" s="20" customFormat="1" ht="15" customHeight="1" x14ac:dyDescent="0.3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66">
        <v>44136</v>
      </c>
    </row>
    <row r="7" spans="1:60" s="21" customFormat="1" ht="15" customHeight="1" x14ac:dyDescent="0.3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'Population 4313314'!DN7/'Population 4313314'!DO7</f>
        <v>0.75284210526315787</v>
      </c>
    </row>
    <row r="8" spans="1:60" s="21" customFormat="1" ht="15" customHeight="1" x14ac:dyDescent="0.3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'Population 4313314'!DN8/'Population 4313314'!DO8</f>
        <v>0.69867904319885754</v>
      </c>
    </row>
    <row r="9" spans="1:60" s="21" customFormat="1" ht="15" customHeight="1" x14ac:dyDescent="0.3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'Population 4313314'!DN9/'Population 4313314'!DO9</f>
        <v>0.61355140186915891</v>
      </c>
    </row>
    <row r="10" spans="1:60" s="21" customFormat="1" ht="15" customHeight="1" x14ac:dyDescent="0.3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'Population 4313314'!DN10/'Population 4313314'!DO10</f>
        <v>0.72455119598189865</v>
      </c>
    </row>
    <row r="11" spans="1:60" s="21" customFormat="1" ht="15" customHeight="1" x14ac:dyDescent="0.3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'Population 4313314'!DN11/'Population 4313314'!DO11</f>
        <v>0.67504187604690113</v>
      </c>
    </row>
    <row r="12" spans="1:60" s="21" customFormat="1" ht="15" customHeight="1" x14ac:dyDescent="0.3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'Population 4313314'!DN12/'Population 4313314'!DO12</f>
        <v>0.72996453900709224</v>
      </c>
    </row>
    <row r="13" spans="1:60" s="21" customFormat="1" ht="15" customHeight="1" x14ac:dyDescent="0.3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'Population 4313314'!DN13/'Population 4313314'!DO13</f>
        <v>0.70398982095792062</v>
      </c>
    </row>
    <row r="14" spans="1:60" s="21" customFormat="1" ht="15" customHeight="1" x14ac:dyDescent="0.3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'Population 4313314'!DN14/'Population 4313314'!DO14</f>
        <v>0.50649653777328252</v>
      </c>
    </row>
    <row r="15" spans="1:60" s="68" customFormat="1" ht="15" customHeight="1" x14ac:dyDescent="0.35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'Population 4313314'!DN15/'Population 4313314'!DO15</f>
        <v>0.67700819471024098</v>
      </c>
    </row>
    <row r="16" spans="1:60" s="21" customFormat="1" ht="15" customHeight="1" x14ac:dyDescent="0.3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'Population 4313314'!DN16/'Population 4313314'!DO16</f>
        <v>0.79379274066280903</v>
      </c>
    </row>
    <row r="17" spans="1:60" s="21" customFormat="1" ht="15" customHeight="1" x14ac:dyDescent="0.3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'Population 4313314'!DN17/'Population 4313314'!DO17</f>
        <v>0.66204081632653056</v>
      </c>
    </row>
    <row r="18" spans="1:60" s="21" customFormat="1" ht="15" customHeight="1" x14ac:dyDescent="0.3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'Population 4313314'!DN18/'Population 4313314'!DO18</f>
        <v>0.6368778280542986</v>
      </c>
    </row>
    <row r="19" spans="1:60" s="21" customFormat="1" ht="15" customHeight="1" x14ac:dyDescent="0.3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'Population 4313314'!DN19/'Population 4313314'!DO19</f>
        <v>0.69155290102389078</v>
      </c>
    </row>
    <row r="20" spans="1:60" s="21" customFormat="1" ht="15" customHeight="1" x14ac:dyDescent="0.3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'Population 4313314'!DN20/'Population 4313314'!DO20</f>
        <v>0.63405088062622306</v>
      </c>
    </row>
    <row r="21" spans="1:60" s="21" customFormat="1" ht="15" customHeight="1" x14ac:dyDescent="0.3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'Population 4313314'!DN21/'Population 4313314'!DO21</f>
        <v>0.65620736698499316</v>
      </c>
    </row>
    <row r="22" spans="1:60" s="21" customFormat="1" ht="15" customHeight="1" x14ac:dyDescent="0.3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'Population 4313314'!DN22/'Population 4313314'!DO22</f>
        <v>0.72479838709677424</v>
      </c>
    </row>
    <row r="23" spans="1:60" s="21" customFormat="1" ht="15" customHeight="1" x14ac:dyDescent="0.3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'Population 4313314'!DN23/'Population 4313314'!DO23</f>
        <v>0.70850661625708888</v>
      </c>
    </row>
    <row r="24" spans="1:60" s="21" customFormat="1" ht="15" customHeight="1" x14ac:dyDescent="0.3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'Population 4313314'!DN24/'Population 4313314'!DO24</f>
        <v>0.75202984419574281</v>
      </c>
    </row>
    <row r="25" spans="1:60" s="21" customFormat="1" ht="15" customHeight="1" x14ac:dyDescent="0.3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'Population 4313314'!DN25/'Population 4313314'!DO25</f>
        <v>0.76499708794408849</v>
      </c>
    </row>
    <row r="26" spans="1:60" s="21" customFormat="1" ht="15" customHeight="1" x14ac:dyDescent="0.3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'Population 4313314'!DN26/'Population 4313314'!DO26</f>
        <v>0.70319001386962554</v>
      </c>
    </row>
    <row r="27" spans="1:60" s="21" customFormat="1" ht="15" customHeight="1" x14ac:dyDescent="0.3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'Population 4313314'!DN27/'Population 4313314'!DO27</f>
        <v>0.72964669738863286</v>
      </c>
    </row>
    <row r="28" spans="1:60" s="21" customFormat="1" ht="15" customHeight="1" x14ac:dyDescent="0.3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'Population 4313314'!DN28/'Population 4313314'!DO28</f>
        <v>0.81973058637083995</v>
      </c>
    </row>
    <row r="29" spans="1:60" s="21" customFormat="1" ht="15" customHeight="1" x14ac:dyDescent="0.3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'Population 4313314'!DN29/'Population 4313314'!DO29</f>
        <v>0.66508987701040678</v>
      </c>
    </row>
    <row r="30" spans="1:60" s="21" customFormat="1" ht="15" customHeight="1" x14ac:dyDescent="0.3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'Population 4313314'!DN30/'Population 4313314'!DO30</f>
        <v>0.75</v>
      </c>
    </row>
    <row r="31" spans="1:60" s="68" customFormat="1" ht="15" customHeight="1" x14ac:dyDescent="0.35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'Population 4313314'!DN31/'Population 4313314'!DO31</f>
        <v>0.74328260818904246</v>
      </c>
    </row>
    <row r="32" spans="1:60" s="21" customFormat="1" ht="15" customHeight="1" x14ac:dyDescent="0.3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'Population 4313314'!DN32/'Population 4313314'!DO32</f>
        <v>0.72586412395709177</v>
      </c>
    </row>
    <row r="33" spans="1:60" s="21" customFormat="1" ht="15" customHeight="1" x14ac:dyDescent="0.3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'Population 4313314'!DN33/'Population 4313314'!DO33</f>
        <v>0.76659751037344404</v>
      </c>
    </row>
    <row r="34" spans="1:60" s="21" customFormat="1" ht="15" customHeight="1" x14ac:dyDescent="0.3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'Population 4313314'!DN34/'Population 4313314'!DO34</f>
        <v>0.72702407002188185</v>
      </c>
    </row>
    <row r="35" spans="1:60" s="21" customFormat="1" ht="15" customHeight="1" x14ac:dyDescent="0.3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'Population 4313314'!DN35/'Population 4313314'!DO35</f>
        <v>0.73413897280966767</v>
      </c>
    </row>
    <row r="36" spans="1:60" s="21" customFormat="1" ht="15" customHeight="1" x14ac:dyDescent="0.3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'Population 4313314'!DN36/'Population 4313314'!DO36</f>
        <v>0.70520812386889198</v>
      </c>
    </row>
    <row r="37" spans="1:60" s="21" customFormat="1" ht="15" customHeight="1" x14ac:dyDescent="0.3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'Population 4313314'!DN37/'Population 4313314'!DO37</f>
        <v>0.73230490018148819</v>
      </c>
    </row>
    <row r="38" spans="1:60" s="68" customFormat="1" ht="15" customHeight="1" x14ac:dyDescent="0.35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'Population 4313314'!DN38/'Population 4313314'!DO38</f>
        <v>0.7211612654320988</v>
      </c>
    </row>
    <row r="39" spans="1:60" s="21" customFormat="1" ht="15" customHeight="1" x14ac:dyDescent="0.3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'Population 4313314'!DN39/'Population 4313314'!DO39</f>
        <v>0.78674351585014413</v>
      </c>
    </row>
    <row r="40" spans="1:60" s="21" customFormat="1" ht="15" customHeight="1" x14ac:dyDescent="0.3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'Population 4313314'!DN40/'Population 4313314'!DO40</f>
        <v>0.66349701958558049</v>
      </c>
    </row>
    <row r="41" spans="1:60" s="21" customFormat="1" ht="15" customHeight="1" x14ac:dyDescent="0.3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'Population 4313314'!DN41/'Population 4313314'!DO41</f>
        <v>0.76019184652278182</v>
      </c>
    </row>
    <row r="42" spans="1:60" s="21" customFormat="1" ht="15" customHeight="1" x14ac:dyDescent="0.3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'Population 4313314'!DN42/'Population 4313314'!DO42</f>
        <v>0.64489112227805701</v>
      </c>
    </row>
    <row r="43" spans="1:60" s="21" customFormat="1" ht="15" customHeight="1" x14ac:dyDescent="0.3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'Population 4313314'!DN43/'Population 4313314'!DO43</f>
        <v>0.77310924369747902</v>
      </c>
    </row>
    <row r="44" spans="1:60" s="21" customFormat="1" ht="15" customHeight="1" x14ac:dyDescent="0.3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'Population 4313314'!DN44/'Population 4313314'!DO44</f>
        <v>0.69654772265738318</v>
      </c>
    </row>
    <row r="45" spans="1:60" s="21" customFormat="1" ht="15" customHeight="1" x14ac:dyDescent="0.3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'Population 4313314'!DN45/'Population 4313314'!DO45</f>
        <v>0.6216216216216216</v>
      </c>
    </row>
    <row r="46" spans="1:60" s="21" customFormat="1" ht="15" customHeight="1" x14ac:dyDescent="0.3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'Population 4313314'!DN46/'Population 4313314'!DO46</f>
        <v>0.75483870967741939</v>
      </c>
    </row>
    <row r="47" spans="1:60" s="21" customFormat="1" ht="15" customHeight="1" x14ac:dyDescent="0.3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'Population 4313314'!DN47/'Population 4313314'!DO47</f>
        <v>0.6897321428571429</v>
      </c>
    </row>
    <row r="48" spans="1:60" s="68" customFormat="1" ht="15" customHeight="1" x14ac:dyDescent="0.35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'Population 4313314'!DN48/'Population 4313314'!DO48</f>
        <v>0.69483135720041445</v>
      </c>
    </row>
    <row r="49" spans="1:60" s="21" customFormat="1" ht="15" customHeight="1" x14ac:dyDescent="0.3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'Population 4313314'!DN49/'Population 4313314'!DO49</f>
        <v>0.7589285714285714</v>
      </c>
    </row>
    <row r="50" spans="1:60" s="21" customFormat="1" ht="15" customHeight="1" x14ac:dyDescent="0.3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'Population 4313314'!DN50/'Population 4313314'!DO50</f>
        <v>0.74803149606299213</v>
      </c>
    </row>
    <row r="51" spans="1:60" s="21" customFormat="1" ht="15" customHeight="1" x14ac:dyDescent="0.3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'Population 4313314'!DN51/'Population 4313314'!DO51</f>
        <v>0.63745019920318724</v>
      </c>
    </row>
    <row r="52" spans="1:60" s="21" customFormat="1" ht="15" customHeight="1" x14ac:dyDescent="0.3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'Population 4313314'!DN52/'Population 4313314'!DO52</f>
        <v>0.75576036866359442</v>
      </c>
    </row>
    <row r="53" spans="1:60" s="21" customFormat="1" ht="15" customHeight="1" x14ac:dyDescent="0.3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'Population 4313314'!DN53/'Population 4313314'!DO53</f>
        <v>0.65775401069518713</v>
      </c>
    </row>
    <row r="54" spans="1:60" s="21" customFormat="1" ht="15" customHeight="1" x14ac:dyDescent="0.3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'Population 4313314'!DN54/'Population 4313314'!DO54</f>
        <v>0.76964769647696474</v>
      </c>
    </row>
    <row r="55" spans="1:60" s="21" customFormat="1" ht="15" customHeight="1" x14ac:dyDescent="0.3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'Population 4313314'!DN55/'Population 4313314'!DO55</f>
        <v>0.69415807560137455</v>
      </c>
    </row>
    <row r="56" spans="1:60" s="21" customFormat="1" ht="15" customHeight="1" x14ac:dyDescent="0.3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'Population 4313314'!DN56/'Population 4313314'!DO56</f>
        <v>0.60990099009900989</v>
      </c>
    </row>
    <row r="57" spans="1:60" s="21" customFormat="1" ht="15" customHeight="1" x14ac:dyDescent="0.3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'Population 4313314'!DN57/'Population 4313314'!DO57</f>
        <v>0.68918918918918914</v>
      </c>
    </row>
    <row r="58" spans="1:60" s="21" customFormat="1" ht="15" customHeight="1" x14ac:dyDescent="0.3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'Population 4313314'!DN58/'Population 4313314'!DO58</f>
        <v>0.75519630484988454</v>
      </c>
    </row>
    <row r="59" spans="1:60" s="21" customFormat="1" ht="15" customHeight="1" x14ac:dyDescent="0.3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'Population 4313314'!DN59/'Population 4313314'!DO59</f>
        <v>0.58870967741935487</v>
      </c>
    </row>
    <row r="60" spans="1:60" s="21" customFormat="1" ht="15" customHeight="1" x14ac:dyDescent="0.3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'Population 4313314'!DN60/'Population 4313314'!DO60</f>
        <v>0.777078965758211</v>
      </c>
    </row>
    <row r="61" spans="1:60" s="21" customFormat="1" ht="15" customHeight="1" x14ac:dyDescent="0.3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'Population 4313314'!DN61/'Population 4313314'!DO61</f>
        <v>0.7432432432432432</v>
      </c>
    </row>
    <row r="62" spans="1:60" s="21" customFormat="1" ht="15" customHeight="1" x14ac:dyDescent="0.3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'Population 4313314'!DN62/'Population 4313314'!DO62</f>
        <v>0.6916578669482577</v>
      </c>
    </row>
    <row r="63" spans="1:60" s="21" customFormat="1" ht="15" customHeight="1" x14ac:dyDescent="0.3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'Population 4313314'!DN63/'Population 4313314'!DO63</f>
        <v>0.69144981412639406</v>
      </c>
    </row>
    <row r="64" spans="1:60" s="21" customFormat="1" ht="15" customHeight="1" x14ac:dyDescent="0.3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'Population 4313314'!DN64/'Population 4313314'!DO64</f>
        <v>0.57657657657657657</v>
      </c>
    </row>
    <row r="65" spans="1:60" s="21" customFormat="1" ht="15" customHeight="1" x14ac:dyDescent="0.3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'Population 4313314'!DN65/'Population 4313314'!DO65</f>
        <v>0.73750000000000004</v>
      </c>
    </row>
    <row r="66" spans="1:60" s="21" customFormat="1" ht="15" customHeight="1" x14ac:dyDescent="0.3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'Population 4313314'!DN66/'Population 4313314'!DO66</f>
        <v>0.69435215946843853</v>
      </c>
    </row>
    <row r="67" spans="1:60" s="21" customFormat="1" ht="15" customHeight="1" x14ac:dyDescent="0.3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'Population 4313314'!DN67/'Population 4313314'!DO67</f>
        <v>0.68781725888324874</v>
      </c>
    </row>
    <row r="68" spans="1:60" s="21" customFormat="1" ht="15" customHeight="1" x14ac:dyDescent="0.3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'Population 4313314'!DN68/'Population 4313314'!DO68</f>
        <v>0.71514242878560719</v>
      </c>
    </row>
    <row r="69" spans="1:60" s="21" customFormat="1" ht="15" customHeight="1" x14ac:dyDescent="0.3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'Population 4313314'!DN69/'Population 4313314'!DO69</f>
        <v>0.70588235294117652</v>
      </c>
    </row>
    <row r="70" spans="1:60" s="21" customFormat="1" ht="15" customHeight="1" x14ac:dyDescent="0.3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'Population 4313314'!DN70/'Population 4313314'!DO70</f>
        <v>0.67479674796747968</v>
      </c>
    </row>
    <row r="71" spans="1:60" s="21" customFormat="1" ht="15" customHeight="1" x14ac:dyDescent="0.3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'Population 4313314'!DN71/'Population 4313314'!DO71</f>
        <v>0.69156293222683263</v>
      </c>
    </row>
    <row r="72" spans="1:60" s="21" customFormat="1" ht="15" customHeight="1" x14ac:dyDescent="0.3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'Population 4313314'!DN72/'Population 4313314'!DO72</f>
        <v>0.67096774193548392</v>
      </c>
    </row>
    <row r="73" spans="1:60" s="21" customFormat="1" ht="15" customHeight="1" x14ac:dyDescent="0.3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'Population 4313314'!DN73/'Population 4313314'!DO73</f>
        <v>0.68359375</v>
      </c>
    </row>
    <row r="74" spans="1:60" s="21" customFormat="1" ht="15" customHeight="1" x14ac:dyDescent="0.3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'Population 4313314'!DN74/'Population 4313314'!DO74</f>
        <v>0.70352941176470585</v>
      </c>
    </row>
    <row r="75" spans="1:60" s="21" customFormat="1" ht="15" customHeight="1" x14ac:dyDescent="0.3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'Population 4313314'!DN75/'Population 4313314'!DO75</f>
        <v>0.44262295081967212</v>
      </c>
    </row>
    <row r="76" spans="1:60" s="21" customFormat="1" ht="15" customHeight="1" x14ac:dyDescent="0.3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'Population 4313314'!DN76/'Population 4313314'!DO76</f>
        <v>0.66578249336870021</v>
      </c>
    </row>
    <row r="77" spans="1:60" s="21" customFormat="1" ht="15" customHeight="1" x14ac:dyDescent="0.3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'Population 4313314'!DN77/'Population 4313314'!DO77</f>
        <v>0.6900584795321637</v>
      </c>
    </row>
    <row r="78" spans="1:60" s="21" customFormat="1" ht="15" customHeight="1" x14ac:dyDescent="0.3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'Population 4313314'!DN78/'Population 4313314'!DO78</f>
        <v>0.66159695817490494</v>
      </c>
    </row>
    <row r="79" spans="1:60" s="21" customFormat="1" ht="15" customHeight="1" x14ac:dyDescent="0.3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'Population 4313314'!DN79/'Population 4313314'!DO79</f>
        <v>0.6807432432432432</v>
      </c>
    </row>
    <row r="80" spans="1:60" s="68" customFormat="1" ht="15" customHeight="1" x14ac:dyDescent="0.35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'Population 4313314'!DN80/'Population 4313314'!DO80</f>
        <v>0.69942592751263821</v>
      </c>
    </row>
    <row r="81" spans="1:60" s="21" customFormat="1" ht="15" customHeight="1" x14ac:dyDescent="0.3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'Population 4313314'!DN81/'Population 4313314'!DO81</f>
        <v>0.79746835443037978</v>
      </c>
    </row>
    <row r="82" spans="1:60" s="21" customFormat="1" ht="15" customHeight="1" x14ac:dyDescent="0.3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'Population 4313314'!DN82/'Population 4313314'!DO82</f>
        <v>0.7640449438202247</v>
      </c>
    </row>
    <row r="83" spans="1:60" s="21" customFormat="1" ht="15" customHeight="1" x14ac:dyDescent="0.3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'Population 4313314'!DN83/'Population 4313314'!DO83</f>
        <v>0.71933471933471937</v>
      </c>
    </row>
    <row r="84" spans="1:60" s="21" customFormat="1" ht="15" customHeight="1" x14ac:dyDescent="0.3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'Population 4313314'!DN84/'Population 4313314'!DO84</f>
        <v>0.77406679764243613</v>
      </c>
    </row>
    <row r="85" spans="1:60" s="21" customFormat="1" ht="15" customHeight="1" x14ac:dyDescent="0.3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'Population 4313314'!DN85/'Population 4313314'!DO85</f>
        <v>0.75191815856777489</v>
      </c>
    </row>
    <row r="86" spans="1:60" s="21" customFormat="1" ht="15" customHeight="1" x14ac:dyDescent="0.3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'Population 4313314'!DN86/'Population 4313314'!DO86</f>
        <v>0.60893854748603349</v>
      </c>
    </row>
    <row r="87" spans="1:60" s="21" customFormat="1" ht="15" customHeight="1" x14ac:dyDescent="0.3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'Population 4313314'!DN87/'Population 4313314'!DO87</f>
        <v>0.63001745200698078</v>
      </c>
    </row>
    <row r="88" spans="1:60" s="21" customFormat="1" ht="15" customHeight="1" x14ac:dyDescent="0.3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'Population 4313314'!DN88/'Population 4313314'!DO88</f>
        <v>0.61832061068702293</v>
      </c>
    </row>
    <row r="89" spans="1:60" s="21" customFormat="1" ht="15" customHeight="1" x14ac:dyDescent="0.3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'Population 4313314'!DN89/'Population 4313314'!DO89</f>
        <v>0.68421052631578949</v>
      </c>
    </row>
    <row r="90" spans="1:60" s="21" customFormat="1" ht="15" customHeight="1" x14ac:dyDescent="0.3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'Population 4313314'!DN90/'Population 4313314'!DO90</f>
        <v>0.65656565656565657</v>
      </c>
    </row>
    <row r="91" spans="1:60" s="21" customFormat="1" ht="15" customHeight="1" x14ac:dyDescent="0.3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'Population 4313314'!DN91/'Population 4313314'!DO91</f>
        <v>0.58208955223880599</v>
      </c>
    </row>
    <row r="92" spans="1:60" s="21" customFormat="1" ht="15" customHeight="1" x14ac:dyDescent="0.3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'Population 4313314'!DN92/'Population 4313314'!DO92</f>
        <v>0.77628635346756147</v>
      </c>
    </row>
    <row r="93" spans="1:60" s="21" customFormat="1" ht="15" customHeight="1" x14ac:dyDescent="0.3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'Population 4313314'!DN93/'Population 4313314'!DO93</f>
        <v>0.75875486381322954</v>
      </c>
    </row>
    <row r="94" spans="1:60" s="21" customFormat="1" ht="15" customHeight="1" x14ac:dyDescent="0.3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'Population 4313314'!DN94/'Population 4313314'!DO94</f>
        <v>0.75</v>
      </c>
    </row>
    <row r="95" spans="1:60" s="21" customFormat="1" ht="15" customHeight="1" x14ac:dyDescent="0.3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'Population 4313314'!DN95/'Population 4313314'!DO95</f>
        <v>0.75630252100840334</v>
      </c>
    </row>
    <row r="96" spans="1:60" s="68" customFormat="1" ht="15" customHeight="1" x14ac:dyDescent="0.35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'Population 4313314'!DN96/'Population 4313314'!DO96</f>
        <v>0.72130325814536345</v>
      </c>
    </row>
    <row r="97" spans="1:60" s="21" customFormat="1" ht="15" customHeight="1" x14ac:dyDescent="0.3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'Population 4313314'!DN97/'Population 4313314'!DO97</f>
        <v>0.40429338103756707</v>
      </c>
    </row>
    <row r="98" spans="1:60" s="68" customFormat="1" ht="15" customHeight="1" x14ac:dyDescent="0.35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2">
        <f>'Population 4313314'!DN98/'Population 4313314'!DO98</f>
        <v>0.70015262279602586</v>
      </c>
    </row>
    <row r="102" spans="1:60" ht="15" customHeight="1" x14ac:dyDescent="0.35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D7" activePane="bottomRight" state="frozen"/>
      <selection pane="topRight" activeCell="B1" sqref="B1"/>
      <selection pane="bottomLeft" activeCell="A7" sqref="A7"/>
      <selection pane="bottomRight" activeCell="DM98" sqref="DL98:DO98"/>
    </sheetView>
  </sheetViews>
  <sheetFormatPr defaultColWidth="9.1796875" defaultRowHeight="15" customHeight="1" x14ac:dyDescent="0.35"/>
  <cols>
    <col min="1" max="1" width="18.54296875" style="1" customWidth="1"/>
    <col min="2" max="104" width="9.1796875" style="1"/>
    <col min="105" max="105" width="9.1796875" style="24"/>
    <col min="106" max="16384" width="9.1796875" style="1"/>
  </cols>
  <sheetData>
    <row r="1" spans="1:277" ht="15" customHeight="1" x14ac:dyDescent="0.35">
      <c r="A1" s="25" t="s">
        <v>96</v>
      </c>
      <c r="DA1" s="69"/>
      <c r="DB1" s="69"/>
      <c r="DC1" s="69"/>
    </row>
    <row r="2" spans="1:277" ht="15" customHeight="1" x14ac:dyDescent="0.35">
      <c r="A2" s="25" t="s">
        <v>97</v>
      </c>
      <c r="DA2" s="69"/>
      <c r="DB2" s="69"/>
      <c r="DC2" s="69"/>
    </row>
    <row r="3" spans="1:277" ht="15" customHeight="1" x14ac:dyDescent="0.35">
      <c r="DA3" s="69"/>
      <c r="DB3" s="69"/>
      <c r="DC3" s="69"/>
    </row>
    <row r="4" spans="1:277" s="20" customFormat="1" ht="15" customHeight="1" x14ac:dyDescent="0.3">
      <c r="A4" s="9"/>
      <c r="B4" s="125">
        <v>42370</v>
      </c>
      <c r="C4" s="126"/>
      <c r="D4" s="125">
        <v>42401</v>
      </c>
      <c r="E4" s="126"/>
      <c r="F4" s="125">
        <v>42430</v>
      </c>
      <c r="G4" s="126"/>
      <c r="H4" s="121">
        <v>42461</v>
      </c>
      <c r="I4" s="130"/>
      <c r="J4" s="125">
        <v>42491</v>
      </c>
      <c r="K4" s="126"/>
      <c r="L4" s="125">
        <v>42522</v>
      </c>
      <c r="M4" s="126"/>
      <c r="N4" s="125">
        <v>42552</v>
      </c>
      <c r="O4" s="126"/>
      <c r="P4" s="121">
        <v>42583</v>
      </c>
      <c r="Q4" s="130"/>
      <c r="R4" s="125">
        <v>42614</v>
      </c>
      <c r="S4" s="126"/>
      <c r="T4" s="125">
        <v>42644</v>
      </c>
      <c r="U4" s="126"/>
      <c r="V4" s="125">
        <v>42675</v>
      </c>
      <c r="W4" s="126"/>
      <c r="X4" s="121">
        <v>42705</v>
      </c>
      <c r="Y4" s="130"/>
      <c r="Z4" s="125">
        <v>42736</v>
      </c>
      <c r="AA4" s="126"/>
      <c r="AB4" s="125">
        <v>42767</v>
      </c>
      <c r="AC4" s="126"/>
      <c r="AD4" s="125">
        <v>42795</v>
      </c>
      <c r="AE4" s="126"/>
      <c r="AF4" s="121">
        <v>42826</v>
      </c>
      <c r="AG4" s="130"/>
      <c r="AH4" s="125">
        <v>42856</v>
      </c>
      <c r="AI4" s="126"/>
      <c r="AJ4" s="125">
        <v>42887</v>
      </c>
      <c r="AK4" s="126"/>
      <c r="AL4" s="125">
        <v>42917</v>
      </c>
      <c r="AM4" s="126"/>
      <c r="AN4" s="121">
        <v>42948</v>
      </c>
      <c r="AO4" s="130"/>
      <c r="AP4" s="125">
        <v>42979</v>
      </c>
      <c r="AQ4" s="126"/>
      <c r="AR4" s="125">
        <v>43009</v>
      </c>
      <c r="AS4" s="126"/>
      <c r="AT4" s="125">
        <v>43040</v>
      </c>
      <c r="AU4" s="126"/>
      <c r="AV4" s="121">
        <v>43070</v>
      </c>
      <c r="AW4" s="130"/>
      <c r="AX4" s="125">
        <v>43101</v>
      </c>
      <c r="AY4" s="126"/>
      <c r="AZ4" s="125">
        <v>43132</v>
      </c>
      <c r="BA4" s="126"/>
      <c r="BB4" s="125">
        <v>43160</v>
      </c>
      <c r="BC4" s="126"/>
      <c r="BD4" s="121">
        <v>43191</v>
      </c>
      <c r="BE4" s="130"/>
      <c r="BF4" s="125">
        <v>43221</v>
      </c>
      <c r="BG4" s="126"/>
      <c r="BH4" s="125">
        <v>43252</v>
      </c>
      <c r="BI4" s="126"/>
      <c r="BJ4" s="125">
        <v>43282</v>
      </c>
      <c r="BK4" s="126"/>
      <c r="BL4" s="121">
        <v>43313</v>
      </c>
      <c r="BM4" s="130"/>
      <c r="BN4" s="125">
        <v>43344</v>
      </c>
      <c r="BO4" s="126"/>
      <c r="BP4" s="125">
        <v>43374</v>
      </c>
      <c r="BQ4" s="126"/>
      <c r="BR4" s="125">
        <v>43405</v>
      </c>
      <c r="BS4" s="126"/>
      <c r="BT4" s="121">
        <v>43435</v>
      </c>
      <c r="BU4" s="130"/>
      <c r="BV4" s="125">
        <v>43466</v>
      </c>
      <c r="BW4" s="126"/>
      <c r="BX4" s="125">
        <v>43497</v>
      </c>
      <c r="BY4" s="126"/>
      <c r="BZ4" s="125">
        <v>43525</v>
      </c>
      <c r="CA4" s="126"/>
      <c r="CB4" s="121">
        <v>43556</v>
      </c>
      <c r="CC4" s="130"/>
      <c r="CD4" s="125">
        <v>43586</v>
      </c>
      <c r="CE4" s="126"/>
      <c r="CF4" s="125">
        <v>43617</v>
      </c>
      <c r="CG4" s="126"/>
      <c r="CH4" s="125">
        <v>43647</v>
      </c>
      <c r="CI4" s="126"/>
      <c r="CJ4" s="121">
        <v>43678</v>
      </c>
      <c r="CK4" s="130"/>
      <c r="CL4" s="125">
        <v>43709</v>
      </c>
      <c r="CM4" s="126"/>
      <c r="CN4" s="125">
        <v>43739</v>
      </c>
      <c r="CO4" s="126"/>
      <c r="CP4" s="125">
        <v>43770</v>
      </c>
      <c r="CQ4" s="126"/>
      <c r="CR4" s="121">
        <v>43800</v>
      </c>
      <c r="CS4" s="130"/>
      <c r="CT4" s="125">
        <v>43831</v>
      </c>
      <c r="CU4" s="126"/>
      <c r="CV4" s="125">
        <v>43862</v>
      </c>
      <c r="CW4" s="126"/>
      <c r="CX4" s="125">
        <v>43891</v>
      </c>
      <c r="CY4" s="126"/>
      <c r="CZ4" s="127" t="s">
        <v>98</v>
      </c>
      <c r="DA4" s="131"/>
      <c r="DB4" s="125">
        <v>43981</v>
      </c>
      <c r="DC4" s="132"/>
      <c r="DD4" s="125">
        <v>44009</v>
      </c>
      <c r="DE4" s="126"/>
      <c r="DF4" s="125">
        <v>44016</v>
      </c>
      <c r="DG4" s="126"/>
      <c r="DH4" s="125">
        <v>44044</v>
      </c>
      <c r="DI4" s="126"/>
      <c r="DJ4" s="125">
        <v>44075</v>
      </c>
      <c r="DK4" s="126"/>
      <c r="DL4" s="125">
        <v>44105</v>
      </c>
      <c r="DM4" s="126"/>
      <c r="DN4" s="125">
        <v>44155</v>
      </c>
      <c r="DO4" s="126"/>
      <c r="DP4" s="125">
        <v>44185</v>
      </c>
      <c r="DQ4" s="126"/>
      <c r="DR4" s="125"/>
      <c r="DS4" s="126"/>
      <c r="DT4" s="121"/>
      <c r="DU4" s="130"/>
      <c r="DV4" s="125"/>
      <c r="DW4" s="126"/>
      <c r="DX4" s="125"/>
      <c r="DY4" s="126"/>
      <c r="DZ4" s="125"/>
      <c r="EA4" s="126"/>
      <c r="EB4" s="121"/>
      <c r="EC4" s="130"/>
      <c r="ED4" s="125"/>
      <c r="EE4" s="126"/>
      <c r="EF4" s="125"/>
      <c r="EG4" s="126"/>
      <c r="EH4" s="125"/>
      <c r="EI4" s="126"/>
      <c r="EJ4" s="121"/>
      <c r="EK4" s="130"/>
      <c r="EL4" s="125"/>
      <c r="EM4" s="126"/>
      <c r="EN4" s="125"/>
      <c r="EO4" s="126"/>
      <c r="EP4" s="125"/>
      <c r="EQ4" s="126"/>
      <c r="ER4" s="121"/>
      <c r="ES4" s="130"/>
      <c r="ET4" s="125"/>
      <c r="EU4" s="126"/>
      <c r="EV4" s="125"/>
      <c r="EW4" s="126"/>
      <c r="EX4" s="125"/>
      <c r="EY4" s="126"/>
      <c r="EZ4" s="121"/>
      <c r="FA4" s="130"/>
      <c r="FB4" s="125"/>
      <c r="FC4" s="126"/>
      <c r="FD4" s="125"/>
      <c r="FE4" s="126"/>
      <c r="FF4" s="125"/>
      <c r="FG4" s="126"/>
      <c r="FH4" s="121"/>
      <c r="FI4" s="130"/>
      <c r="FJ4" s="125"/>
      <c r="FK4" s="126"/>
      <c r="FL4" s="125"/>
      <c r="FM4" s="126"/>
      <c r="FN4" s="125"/>
      <c r="FO4" s="126"/>
      <c r="FP4" s="121"/>
      <c r="FQ4" s="130"/>
      <c r="FR4" s="125"/>
      <c r="FS4" s="126"/>
      <c r="FT4" s="125"/>
      <c r="FU4" s="126"/>
      <c r="FV4" s="125"/>
      <c r="FW4" s="126"/>
      <c r="FX4" s="121"/>
      <c r="FY4" s="130"/>
      <c r="FZ4" s="125"/>
      <c r="GA4" s="126"/>
      <c r="GB4" s="125"/>
      <c r="GC4" s="126"/>
      <c r="GD4" s="125"/>
      <c r="GE4" s="126"/>
      <c r="GF4" s="121"/>
      <c r="GG4" s="130"/>
      <c r="GH4" s="125"/>
      <c r="GI4" s="126"/>
      <c r="GJ4" s="125"/>
      <c r="GK4" s="126"/>
      <c r="GL4" s="125"/>
      <c r="GM4" s="126"/>
      <c r="GN4" s="121"/>
      <c r="GO4" s="130"/>
      <c r="GP4" s="125"/>
      <c r="GQ4" s="126"/>
      <c r="GR4" s="125"/>
      <c r="GS4" s="126"/>
      <c r="GT4" s="125"/>
      <c r="GU4" s="126"/>
      <c r="GV4" s="121"/>
      <c r="GW4" s="130"/>
      <c r="GX4" s="125"/>
      <c r="GY4" s="126"/>
      <c r="GZ4" s="125"/>
      <c r="HA4" s="126"/>
      <c r="HB4" s="125"/>
      <c r="HC4" s="126"/>
      <c r="HD4" s="121"/>
      <c r="HE4" s="130"/>
      <c r="HF4" s="125"/>
      <c r="HG4" s="126"/>
      <c r="HH4" s="125"/>
      <c r="HI4" s="126"/>
      <c r="HJ4" s="125"/>
      <c r="HK4" s="126"/>
      <c r="HL4" s="121"/>
      <c r="HM4" s="130"/>
      <c r="HN4" s="125"/>
      <c r="HO4" s="126"/>
      <c r="HP4" s="125"/>
      <c r="HQ4" s="126"/>
      <c r="HR4" s="125"/>
      <c r="HS4" s="126"/>
      <c r="HT4" s="121"/>
      <c r="HU4" s="130"/>
      <c r="HV4" s="125"/>
      <c r="HW4" s="126"/>
      <c r="HX4" s="125"/>
      <c r="HY4" s="126"/>
      <c r="HZ4" s="125"/>
      <c r="IA4" s="126"/>
      <c r="IB4" s="121"/>
      <c r="IC4" s="130"/>
      <c r="ID4" s="125"/>
      <c r="IE4" s="126"/>
      <c r="IF4" s="125"/>
      <c r="IG4" s="126"/>
      <c r="IH4" s="125"/>
      <c r="II4" s="126"/>
      <c r="IJ4" s="121"/>
      <c r="IK4" s="130"/>
      <c r="IL4" s="125"/>
      <c r="IM4" s="126"/>
      <c r="IN4" s="125"/>
      <c r="IO4" s="126"/>
      <c r="IP4" s="125"/>
      <c r="IQ4" s="126"/>
      <c r="IR4" s="121"/>
      <c r="IS4" s="130"/>
      <c r="IT4" s="125"/>
      <c r="IU4" s="126"/>
      <c r="IV4" s="125"/>
      <c r="IW4" s="126"/>
      <c r="IX4" s="125"/>
      <c r="IY4" s="126"/>
      <c r="IZ4" s="121"/>
      <c r="JA4" s="130"/>
      <c r="JB4" s="125"/>
      <c r="JC4" s="126"/>
      <c r="JD4" s="125"/>
      <c r="JE4" s="126"/>
      <c r="JF4" s="125"/>
      <c r="JG4" s="126"/>
      <c r="JH4" s="121"/>
      <c r="JI4" s="130"/>
      <c r="JJ4" s="125"/>
      <c r="JK4" s="126"/>
      <c r="JL4" s="125"/>
      <c r="JM4" s="126"/>
      <c r="JN4" s="125"/>
      <c r="JO4" s="126"/>
      <c r="JP4" s="125"/>
      <c r="JQ4" s="126"/>
    </row>
    <row r="5" spans="1:277" s="21" customFormat="1" ht="15" customHeight="1" x14ac:dyDescent="0.35">
      <c r="A5" s="3"/>
      <c r="B5" s="129" t="s">
        <v>94</v>
      </c>
      <c r="C5" s="129"/>
      <c r="D5" s="129" t="s">
        <v>94</v>
      </c>
      <c r="E5" s="129"/>
      <c r="F5" s="129" t="s">
        <v>94</v>
      </c>
      <c r="G5" s="129"/>
      <c r="H5" s="129" t="s">
        <v>94</v>
      </c>
      <c r="I5" s="129"/>
      <c r="J5" s="129" t="s">
        <v>94</v>
      </c>
      <c r="K5" s="129"/>
      <c r="L5" s="129" t="s">
        <v>94</v>
      </c>
      <c r="M5" s="129"/>
      <c r="N5" s="129" t="s">
        <v>94</v>
      </c>
      <c r="O5" s="129"/>
      <c r="P5" s="129" t="s">
        <v>94</v>
      </c>
      <c r="Q5" s="129"/>
      <c r="R5" s="129" t="s">
        <v>94</v>
      </c>
      <c r="S5" s="129"/>
      <c r="T5" s="129" t="s">
        <v>94</v>
      </c>
      <c r="U5" s="129"/>
      <c r="V5" s="129" t="s">
        <v>94</v>
      </c>
      <c r="W5" s="129"/>
      <c r="X5" s="129" t="s">
        <v>94</v>
      </c>
      <c r="Y5" s="129"/>
      <c r="Z5" s="129" t="s">
        <v>94</v>
      </c>
      <c r="AA5" s="129"/>
      <c r="AB5" s="129" t="s">
        <v>94</v>
      </c>
      <c r="AC5" s="129"/>
      <c r="AD5" s="129" t="s">
        <v>94</v>
      </c>
      <c r="AE5" s="129"/>
      <c r="AF5" s="129" t="s">
        <v>94</v>
      </c>
      <c r="AG5" s="129"/>
      <c r="AH5" s="129" t="s">
        <v>94</v>
      </c>
      <c r="AI5" s="129"/>
      <c r="AJ5" s="129" t="s">
        <v>94</v>
      </c>
      <c r="AK5" s="129"/>
      <c r="AL5" s="129" t="s">
        <v>94</v>
      </c>
      <c r="AM5" s="129"/>
      <c r="AN5" s="129" t="s">
        <v>94</v>
      </c>
      <c r="AO5" s="129"/>
      <c r="AP5" s="129" t="s">
        <v>94</v>
      </c>
      <c r="AQ5" s="129"/>
      <c r="AR5" s="129" t="s">
        <v>94</v>
      </c>
      <c r="AS5" s="129"/>
      <c r="AT5" s="129" t="s">
        <v>94</v>
      </c>
      <c r="AU5" s="129"/>
      <c r="AV5" s="129" t="s">
        <v>94</v>
      </c>
      <c r="AW5" s="129"/>
      <c r="AX5" s="129" t="s">
        <v>94</v>
      </c>
      <c r="AY5" s="129"/>
      <c r="AZ5" s="129" t="s">
        <v>94</v>
      </c>
      <c r="BA5" s="129"/>
      <c r="BB5" s="129" t="s">
        <v>94</v>
      </c>
      <c r="BC5" s="129"/>
      <c r="BD5" s="129" t="s">
        <v>94</v>
      </c>
      <c r="BE5" s="129"/>
      <c r="BF5" s="129" t="s">
        <v>94</v>
      </c>
      <c r="BG5" s="129"/>
      <c r="BH5" s="129" t="s">
        <v>94</v>
      </c>
      <c r="BI5" s="129"/>
      <c r="BJ5" s="129" t="s">
        <v>94</v>
      </c>
      <c r="BK5" s="129"/>
      <c r="BL5" s="129" t="s">
        <v>94</v>
      </c>
      <c r="BM5" s="129"/>
      <c r="BN5" s="129" t="s">
        <v>94</v>
      </c>
      <c r="BO5" s="129"/>
      <c r="BP5" s="129" t="s">
        <v>94</v>
      </c>
      <c r="BQ5" s="129"/>
      <c r="BR5" s="129" t="s">
        <v>94</v>
      </c>
      <c r="BS5" s="129"/>
      <c r="BT5" s="129" t="s">
        <v>94</v>
      </c>
      <c r="BU5" s="129"/>
      <c r="BV5" s="129" t="s">
        <v>94</v>
      </c>
      <c r="BW5" s="129"/>
      <c r="BX5" s="129" t="s">
        <v>94</v>
      </c>
      <c r="BY5" s="129"/>
      <c r="BZ5" s="129" t="s">
        <v>94</v>
      </c>
      <c r="CA5" s="129"/>
      <c r="CB5" s="129" t="s">
        <v>94</v>
      </c>
      <c r="CC5" s="129"/>
      <c r="CD5" s="129" t="s">
        <v>94</v>
      </c>
      <c r="CE5" s="129"/>
      <c r="CF5" s="129" t="s">
        <v>94</v>
      </c>
      <c r="CG5" s="129"/>
      <c r="CH5" s="129" t="s">
        <v>94</v>
      </c>
      <c r="CI5" s="129"/>
      <c r="CJ5" s="129" t="s">
        <v>94</v>
      </c>
      <c r="CK5" s="129"/>
      <c r="CL5" s="129" t="s">
        <v>94</v>
      </c>
      <c r="CM5" s="129"/>
      <c r="CN5" s="129" t="s">
        <v>94</v>
      </c>
      <c r="CO5" s="129"/>
      <c r="CP5" s="129" t="s">
        <v>94</v>
      </c>
      <c r="CQ5" s="129"/>
      <c r="CR5" s="129" t="s">
        <v>94</v>
      </c>
      <c r="CS5" s="129"/>
      <c r="CT5" s="129" t="s">
        <v>94</v>
      </c>
      <c r="CU5" s="129"/>
      <c r="CV5" s="129" t="s">
        <v>94</v>
      </c>
      <c r="CW5" s="129"/>
      <c r="CX5" s="129" t="s">
        <v>94</v>
      </c>
      <c r="CY5" s="129"/>
      <c r="CZ5" s="133" t="s">
        <v>94</v>
      </c>
      <c r="DA5" s="120"/>
      <c r="DB5" s="129" t="s">
        <v>94</v>
      </c>
      <c r="DC5" s="129"/>
      <c r="DD5" s="129" t="s">
        <v>94</v>
      </c>
      <c r="DE5" s="129"/>
      <c r="DF5" s="129" t="s">
        <v>94</v>
      </c>
      <c r="DG5" s="129"/>
      <c r="DH5" s="129" t="s">
        <v>94</v>
      </c>
      <c r="DI5" s="129"/>
      <c r="DJ5" s="129" t="s">
        <v>94</v>
      </c>
      <c r="DK5" s="129"/>
      <c r="DL5" s="129" t="s">
        <v>94</v>
      </c>
      <c r="DM5" s="129"/>
      <c r="DN5" s="129" t="s">
        <v>94</v>
      </c>
      <c r="DO5" s="129"/>
      <c r="DP5" s="129" t="s">
        <v>94</v>
      </c>
      <c r="DQ5" s="129"/>
      <c r="DR5" s="129" t="s">
        <v>94</v>
      </c>
      <c r="DS5" s="129"/>
      <c r="DT5" s="129" t="s">
        <v>94</v>
      </c>
      <c r="DU5" s="129"/>
      <c r="DV5" s="129" t="s">
        <v>94</v>
      </c>
      <c r="DW5" s="129"/>
      <c r="DX5" s="129" t="s">
        <v>94</v>
      </c>
      <c r="DY5" s="129"/>
      <c r="DZ5" s="129" t="s">
        <v>94</v>
      </c>
      <c r="EA5" s="129"/>
      <c r="EB5" s="129" t="s">
        <v>94</v>
      </c>
      <c r="EC5" s="129"/>
      <c r="ED5" s="129" t="s">
        <v>94</v>
      </c>
      <c r="EE5" s="129"/>
      <c r="EF5" s="129" t="s">
        <v>94</v>
      </c>
      <c r="EG5" s="129"/>
      <c r="EH5" s="129" t="s">
        <v>94</v>
      </c>
      <c r="EI5" s="129"/>
      <c r="EJ5" s="129" t="s">
        <v>94</v>
      </c>
      <c r="EK5" s="129"/>
      <c r="EL5" s="129" t="s">
        <v>94</v>
      </c>
      <c r="EM5" s="129"/>
      <c r="EN5" s="129" t="s">
        <v>94</v>
      </c>
      <c r="EO5" s="129"/>
      <c r="EP5" s="129" t="s">
        <v>94</v>
      </c>
      <c r="EQ5" s="129"/>
      <c r="ER5" s="129" t="s">
        <v>94</v>
      </c>
      <c r="ES5" s="129"/>
      <c r="ET5" s="129" t="s">
        <v>94</v>
      </c>
      <c r="EU5" s="129"/>
      <c r="EV5" s="129" t="s">
        <v>94</v>
      </c>
      <c r="EW5" s="129"/>
      <c r="EX5" s="129" t="s">
        <v>94</v>
      </c>
      <c r="EY5" s="129"/>
      <c r="EZ5" s="129" t="s">
        <v>94</v>
      </c>
      <c r="FA5" s="129"/>
      <c r="FB5" s="129" t="s">
        <v>94</v>
      </c>
      <c r="FC5" s="129"/>
      <c r="FD5" s="129" t="s">
        <v>94</v>
      </c>
      <c r="FE5" s="129"/>
      <c r="FF5" s="129" t="s">
        <v>94</v>
      </c>
      <c r="FG5" s="129"/>
      <c r="FH5" s="129" t="s">
        <v>94</v>
      </c>
      <c r="FI5" s="129"/>
      <c r="FJ5" s="129" t="s">
        <v>94</v>
      </c>
      <c r="FK5" s="129"/>
      <c r="FL5" s="129" t="s">
        <v>94</v>
      </c>
      <c r="FM5" s="129"/>
      <c r="FN5" s="129" t="s">
        <v>94</v>
      </c>
      <c r="FO5" s="129"/>
      <c r="FP5" s="129" t="s">
        <v>94</v>
      </c>
      <c r="FQ5" s="129"/>
      <c r="FR5" s="129" t="s">
        <v>94</v>
      </c>
      <c r="FS5" s="129"/>
      <c r="FT5" s="129" t="s">
        <v>94</v>
      </c>
      <c r="FU5" s="129"/>
      <c r="FV5" s="129" t="s">
        <v>94</v>
      </c>
      <c r="FW5" s="129"/>
      <c r="FX5" s="129" t="s">
        <v>94</v>
      </c>
      <c r="FY5" s="129"/>
      <c r="FZ5" s="129" t="s">
        <v>94</v>
      </c>
      <c r="GA5" s="129"/>
      <c r="GB5" s="129" t="s">
        <v>94</v>
      </c>
      <c r="GC5" s="129"/>
      <c r="GD5" s="129" t="s">
        <v>94</v>
      </c>
      <c r="GE5" s="129"/>
      <c r="GF5" s="129" t="s">
        <v>94</v>
      </c>
      <c r="GG5" s="129"/>
      <c r="GH5" s="129" t="s">
        <v>94</v>
      </c>
      <c r="GI5" s="129"/>
      <c r="GJ5" s="129" t="s">
        <v>94</v>
      </c>
      <c r="GK5" s="129"/>
      <c r="GL5" s="129" t="s">
        <v>94</v>
      </c>
      <c r="GM5" s="129"/>
      <c r="GN5" s="129" t="s">
        <v>94</v>
      </c>
      <c r="GO5" s="129"/>
      <c r="GP5" s="129" t="s">
        <v>94</v>
      </c>
      <c r="GQ5" s="129"/>
      <c r="GR5" s="129" t="s">
        <v>94</v>
      </c>
      <c r="GS5" s="129"/>
      <c r="GT5" s="129" t="s">
        <v>94</v>
      </c>
      <c r="GU5" s="129"/>
      <c r="GV5" s="129" t="s">
        <v>94</v>
      </c>
      <c r="GW5" s="129"/>
      <c r="GX5" s="129" t="s">
        <v>94</v>
      </c>
      <c r="GY5" s="129"/>
      <c r="GZ5" s="129" t="s">
        <v>94</v>
      </c>
      <c r="HA5" s="129"/>
      <c r="HB5" s="129" t="s">
        <v>94</v>
      </c>
      <c r="HC5" s="129"/>
      <c r="HD5" s="129" t="s">
        <v>94</v>
      </c>
      <c r="HE5" s="129"/>
      <c r="HF5" s="129" t="s">
        <v>94</v>
      </c>
      <c r="HG5" s="129"/>
      <c r="HH5" s="129" t="s">
        <v>94</v>
      </c>
      <c r="HI5" s="129"/>
      <c r="HJ5" s="129" t="s">
        <v>94</v>
      </c>
      <c r="HK5" s="129"/>
      <c r="HL5" s="129" t="s">
        <v>94</v>
      </c>
      <c r="HM5" s="129"/>
      <c r="HN5" s="129" t="s">
        <v>94</v>
      </c>
      <c r="HO5" s="129"/>
      <c r="HP5" s="129" t="s">
        <v>94</v>
      </c>
      <c r="HQ5" s="129"/>
      <c r="HR5" s="129" t="s">
        <v>94</v>
      </c>
      <c r="HS5" s="129"/>
      <c r="HT5" s="129" t="s">
        <v>94</v>
      </c>
      <c r="HU5" s="129"/>
      <c r="HV5" s="129" t="s">
        <v>94</v>
      </c>
      <c r="HW5" s="129"/>
      <c r="HX5" s="129" t="s">
        <v>94</v>
      </c>
      <c r="HY5" s="129"/>
      <c r="HZ5" s="129" t="s">
        <v>94</v>
      </c>
      <c r="IA5" s="129"/>
      <c r="IB5" s="129" t="s">
        <v>94</v>
      </c>
      <c r="IC5" s="129"/>
      <c r="ID5" s="129" t="s">
        <v>94</v>
      </c>
      <c r="IE5" s="129"/>
      <c r="IF5" s="129" t="s">
        <v>94</v>
      </c>
      <c r="IG5" s="129"/>
      <c r="IH5" s="129" t="s">
        <v>94</v>
      </c>
      <c r="II5" s="129"/>
      <c r="IJ5" s="129" t="s">
        <v>94</v>
      </c>
      <c r="IK5" s="129"/>
      <c r="IL5" s="129" t="s">
        <v>94</v>
      </c>
      <c r="IM5" s="129"/>
      <c r="IN5" s="129" t="s">
        <v>94</v>
      </c>
      <c r="IO5" s="129"/>
      <c r="IP5" s="129" t="s">
        <v>94</v>
      </c>
      <c r="IQ5" s="129"/>
      <c r="IR5" s="129" t="s">
        <v>94</v>
      </c>
      <c r="IS5" s="129"/>
      <c r="IT5" s="129" t="s">
        <v>94</v>
      </c>
      <c r="IU5" s="129"/>
      <c r="IV5" s="129" t="s">
        <v>94</v>
      </c>
      <c r="IW5" s="129"/>
      <c r="IX5" s="129" t="s">
        <v>94</v>
      </c>
      <c r="IY5" s="129"/>
      <c r="IZ5" s="129" t="s">
        <v>94</v>
      </c>
      <c r="JA5" s="129"/>
      <c r="JB5" s="129" t="s">
        <v>94</v>
      </c>
      <c r="JC5" s="129"/>
      <c r="JD5" s="129" t="s">
        <v>94</v>
      </c>
      <c r="JE5" s="129"/>
      <c r="JF5" s="129" t="s">
        <v>94</v>
      </c>
      <c r="JG5" s="129"/>
      <c r="JH5" s="129" t="s">
        <v>94</v>
      </c>
      <c r="JI5" s="129"/>
      <c r="JJ5" s="129" t="s">
        <v>94</v>
      </c>
      <c r="JK5" s="129"/>
      <c r="JL5" s="129" t="s">
        <v>94</v>
      </c>
      <c r="JM5" s="129"/>
      <c r="JN5" s="129" t="s">
        <v>94</v>
      </c>
      <c r="JO5" s="129"/>
      <c r="JP5" s="129" t="s">
        <v>94</v>
      </c>
      <c r="JQ5" s="129"/>
    </row>
    <row r="6" spans="1:277" s="21" customFormat="1" ht="15" customHeight="1" x14ac:dyDescent="0.3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3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3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3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3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3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3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3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3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3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N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3"/>
        <v>43355</v>
      </c>
      <c r="DO15" s="41">
        <f t="shared" si="4"/>
        <v>81516</v>
      </c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3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3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3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3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3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3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3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3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3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3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3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3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3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3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3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3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N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9"/>
        <v>25614</v>
      </c>
      <c r="DO31" s="41">
        <f t="shared" si="10"/>
        <v>42911</v>
      </c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3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3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3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3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3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3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3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N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4"/>
        <v>5482</v>
      </c>
      <c r="DO38" s="41">
        <f t="shared" si="15"/>
        <v>10368</v>
      </c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3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3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3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3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3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3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3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3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3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3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N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19"/>
        <v>9194</v>
      </c>
      <c r="DO48" s="41">
        <f t="shared" si="20"/>
        <v>17374</v>
      </c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3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3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3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3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3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3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3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3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3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3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3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3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3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3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3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3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3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3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3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3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3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3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3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3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3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3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3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3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3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3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3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3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N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4"/>
        <v>6471</v>
      </c>
      <c r="DO80" s="41">
        <f t="shared" si="25"/>
        <v>11671</v>
      </c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3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3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3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3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3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3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3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3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3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3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3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3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3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3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3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3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N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29"/>
        <v>2203</v>
      </c>
      <c r="DO96" s="41">
        <f t="shared" si="30"/>
        <v>3990</v>
      </c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3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3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5">
      <c r="DC99" s="52"/>
    </row>
    <row r="103" spans="1:277" ht="15" customHeight="1" x14ac:dyDescent="0.35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tabSelected="1"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H6" sqref="BH6"/>
    </sheetView>
  </sheetViews>
  <sheetFormatPr defaultColWidth="9.1796875" defaultRowHeight="15" customHeight="1" x14ac:dyDescent="0.35"/>
  <cols>
    <col min="1" max="1" width="18.54296875" style="1" customWidth="1"/>
    <col min="2" max="57" width="9.1796875" style="1"/>
    <col min="58" max="58" width="9.1796875" style="21"/>
    <col min="59" max="104" width="9.1796875" style="1"/>
    <col min="105" max="105" width="9.1796875" style="24"/>
    <col min="106" max="16384" width="9.1796875" style="1"/>
  </cols>
  <sheetData>
    <row r="1" spans="1:291" ht="15" customHeight="1" x14ac:dyDescent="0.35">
      <c r="A1" s="25" t="s">
        <v>96</v>
      </c>
    </row>
    <row r="2" spans="1:291" ht="15" customHeight="1" x14ac:dyDescent="0.35">
      <c r="A2" s="25" t="s">
        <v>152</v>
      </c>
    </row>
    <row r="3" spans="1:291" ht="15" customHeight="1" x14ac:dyDescent="0.35">
      <c r="A3" s="76" t="s">
        <v>153</v>
      </c>
    </row>
    <row r="4" spans="1:291" ht="15" customHeight="1" x14ac:dyDescent="0.35">
      <c r="DL4" s="1">
        <f>DL7</f>
        <v>0</v>
      </c>
    </row>
    <row r="6" spans="1:291" s="20" customFormat="1" ht="15" customHeight="1" x14ac:dyDescent="0.35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5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'Population 43133142'!DN7/'Population 43133142'!DO7</f>
        <v>0.63115789473684214</v>
      </c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5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'Population 43133142'!DN8/'Population 43133142'!DO8</f>
        <v>0.54687611567297389</v>
      </c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5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'Population 43133142'!DN9/'Population 43133142'!DO9</f>
        <v>0.4939252336448598</v>
      </c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5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'Population 43133142'!DN10/'Population 43133142'!DO10</f>
        <v>0.59257049082500368</v>
      </c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5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'Population 43133142'!DN11/'Population 43133142'!DO11</f>
        <v>0.48324958123953099</v>
      </c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5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'Population 43133142'!DN12/'Population 43133142'!DO12</f>
        <v>0.60868794326241138</v>
      </c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5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'Population 43133142'!DN13/'Population 43133142'!DO13</f>
        <v>0.55643915295828406</v>
      </c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5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'Population 43133142'!DN14/'Population 43133142'!DO14</f>
        <v>0.3417101065899012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5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'Population 43133142'!DN15/'Population 43133142'!DO15</f>
        <v>0.53185877619117716</v>
      </c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5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'Population 43133142'!DN16/'Population 43133142'!DO16</f>
        <v>0.66964755391899</v>
      </c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5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'Population 43133142'!DN17/'Population 43133142'!DO17</f>
        <v>0.46081632653061222</v>
      </c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5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'Population 43133142'!DN18/'Population 43133142'!DO18</f>
        <v>0.44796380090497739</v>
      </c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5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'Population 43133142'!DN19/'Population 43133142'!DO19</f>
        <v>0.53327645051194539</v>
      </c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5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'Population 43133142'!DN20/'Population 43133142'!DO20</f>
        <v>0.46771037181996084</v>
      </c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5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'Population 43133142'!DN21/'Population 43133142'!DO21</f>
        <v>0.43656207366984995</v>
      </c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5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'Population 43133142'!DN22/'Population 43133142'!DO22</f>
        <v>0.58064516129032262</v>
      </c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5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'Population 43133142'!DN23/'Population 43133142'!DO23</f>
        <v>0.55274102079395082</v>
      </c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5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'Population 43133142'!DN24/'Population 43133142'!DO24</f>
        <v>0.63682247092385347</v>
      </c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5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'Population 43133142'!DN25/'Population 43133142'!DO25</f>
        <v>0.63453698311007567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5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'Population 43133142'!DN26/'Population 43133142'!DO26</f>
        <v>0.56033287101248264</v>
      </c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5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'Population 43133142'!DN27/'Population 43133142'!DO27</f>
        <v>0.55514592933947771</v>
      </c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5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'Population 43133142'!DN28/'Population 43133142'!DO28</f>
        <v>0.68759904912836767</v>
      </c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5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'Population 43133142'!DN29/'Population 43133142'!DO29</f>
        <v>0.45695364238410596</v>
      </c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5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'Population 43133142'!DN30/'Population 43133142'!DO30</f>
        <v>0.57669616519174038</v>
      </c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5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'Population 43133142'!DN31/'Population 43133142'!DO31</f>
        <v>0.59690988324672001</v>
      </c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5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'Population 43133142'!DN32/'Population 43133142'!DO32</f>
        <v>0.56972586412395709</v>
      </c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5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'Population 43133142'!DN33/'Population 43133142'!DO33</f>
        <v>0.56224066390041494</v>
      </c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5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'Population 43133142'!DN34/'Population 43133142'!DO34</f>
        <v>0.54102844638949676</v>
      </c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5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'Population 43133142'!DN35/'Population 43133142'!DO35</f>
        <v>0.58006042296072513</v>
      </c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5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'Population 43133142'!DN36/'Population 43133142'!DO36</f>
        <v>0.48823647697566863</v>
      </c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5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'Population 43133142'!DN37/'Population 43133142'!DO37</f>
        <v>0.59981851179673318</v>
      </c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5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'Population 43133142'!DN38/'Population 43133142'!DO38</f>
        <v>0.52874228395061729</v>
      </c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5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'Population 43133142'!DN39/'Population 43133142'!DO39</f>
        <v>0.65417867435158505</v>
      </c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5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'Population 43133142'!DN40/'Population 43133142'!DO40</f>
        <v>0.4701958558047119</v>
      </c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5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'Population 43133142'!DN41/'Population 43133142'!DO41</f>
        <v>0.55875299760191843</v>
      </c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5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'Population 43133142'!DN42/'Population 43133142'!DO42</f>
        <v>0.5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5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'Population 43133142'!DN43/'Population 43133142'!DO43</f>
        <v>0.65087853323147438</v>
      </c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5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'Population 43133142'!DN44/'Population 43133142'!DO44</f>
        <v>0.53988975921090798</v>
      </c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5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'Population 43133142'!DN45/'Population 43133142'!DO45</f>
        <v>0.47128378378378377</v>
      </c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5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'Population 43133142'!DN46/'Population 43133142'!DO46</f>
        <v>0.60184331797235024</v>
      </c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5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'Population 43133142'!DN47/'Population 43133142'!DO47</f>
        <v>0.5558035714285714</v>
      </c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5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'Population 43133142'!DN48/'Population 43133142'!DO48</f>
        <v>0.52918153562794978</v>
      </c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5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'Population 43133142'!DN49/'Population 43133142'!DO49</f>
        <v>0.625</v>
      </c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5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'Population 43133142'!DN50/'Population 43133142'!DO50</f>
        <v>0.60892388451443569</v>
      </c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5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'Population 43133142'!DN51/'Population 43133142'!DO51</f>
        <v>0.48207171314741037</v>
      </c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5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'Population 43133142'!DN52/'Population 43133142'!DO52</f>
        <v>0.59907834101382484</v>
      </c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5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'Population 43133142'!DN53/'Population 43133142'!DO53</f>
        <v>0.55080213903743314</v>
      </c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5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'Population 43133142'!DN54/'Population 43133142'!DO54</f>
        <v>0.5934959349593496</v>
      </c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5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'Population 43133142'!DN55/'Population 43133142'!DO55</f>
        <v>0.56357388316151202</v>
      </c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5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'Population 43133142'!DN56/'Population 43133142'!DO56</f>
        <v>0.49702970297029703</v>
      </c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5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'Population 43133142'!DN57/'Population 43133142'!DO57</f>
        <v>0.48648648648648651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5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'Population 43133142'!DN58/'Population 43133142'!DO58</f>
        <v>0.47806004618937642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5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'Population 43133142'!DN59/'Population 43133142'!DO59</f>
        <v>0.5</v>
      </c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5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'Population 43133142'!DN60/'Population 43133142'!DO60</f>
        <v>0.65618448637316562</v>
      </c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5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'Population 43133142'!DN61/'Population 43133142'!DO61</f>
        <v>0.62432432432432428</v>
      </c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5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'Population 43133142'!DN62/'Population 43133142'!DO62</f>
        <v>0.59028511087645197</v>
      </c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5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'Population 43133142'!DN63/'Population 43133142'!DO63</f>
        <v>0.53159851301115246</v>
      </c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5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'Population 43133142'!DN64/'Population 43133142'!DO64</f>
        <v>0.45945945945945948</v>
      </c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5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'Population 43133142'!DN65/'Population 43133142'!DO65</f>
        <v>0.63124999999999998</v>
      </c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5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'Population 43133142'!DN66/'Population 43133142'!DO66</f>
        <v>0.52159468438538203</v>
      </c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5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'Population 43133142'!DN67/'Population 43133142'!DO67</f>
        <v>0.54568527918781728</v>
      </c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5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'Population 43133142'!DN68/'Population 43133142'!DO68</f>
        <v>0.60269865067466266</v>
      </c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5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'Population 43133142'!DN69/'Population 43133142'!DO69</f>
        <v>0.58403361344537819</v>
      </c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5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'Population 43133142'!DN70/'Population 43133142'!DO70</f>
        <v>0.48780487804878048</v>
      </c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5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'Population 43133142'!DN71/'Population 43133142'!DO71</f>
        <v>0.46749654218533887</v>
      </c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5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'Population 43133142'!DN72/'Population 43133142'!DO72</f>
        <v>0.4946236559139785</v>
      </c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5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'Population 43133142'!DN73/'Population 43133142'!DO73</f>
        <v>0.515625</v>
      </c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5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'Population 43133142'!DN74/'Population 43133142'!DO74</f>
        <v>0.59294117647058819</v>
      </c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5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'Population 43133142'!DN75/'Population 43133142'!DO75</f>
        <v>0.29508196721311475</v>
      </c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5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'Population 43133142'!DN76/'Population 43133142'!DO76</f>
        <v>0.45623342175066312</v>
      </c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5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'Population 43133142'!DN77/'Population 43133142'!DO77</f>
        <v>0.54385964912280704</v>
      </c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5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'Population 43133142'!DN78/'Population 43133142'!DO78</f>
        <v>0.5171102661596958</v>
      </c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5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'Population 43133142'!DN79/'Population 43133142'!DO79</f>
        <v>0.55743243243243246</v>
      </c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5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'Population 43133142'!DN80/'Population 43133142'!DO80</f>
        <v>0.55445120383857427</v>
      </c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5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'Population 43133142'!DN81/'Population 43133142'!DO81</f>
        <v>0.64556962025316456</v>
      </c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5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'Population 43133142'!DN82/'Population 43133142'!DO82</f>
        <v>0.5842696629213483</v>
      </c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5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'Population 43133142'!DN83/'Population 43133142'!DO83</f>
        <v>0.45114345114345117</v>
      </c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5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'Population 43133142'!DN84/'Population 43133142'!DO84</f>
        <v>0.55992141453831046</v>
      </c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5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'Population 43133142'!DN85/'Population 43133142'!DO85</f>
        <v>0.58312020460358061</v>
      </c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5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'Population 43133142'!DN86/'Population 43133142'!DO86</f>
        <v>0.46368715083798884</v>
      </c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5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'Population 43133142'!DN87/'Population 43133142'!DO87</f>
        <v>0.52530541012216403</v>
      </c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5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'Population 43133142'!DN88/'Population 43133142'!DO88</f>
        <v>0.47328244274809161</v>
      </c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5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'Population 43133142'!DN89/'Population 43133142'!DO89</f>
        <v>0.47368421052631576</v>
      </c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5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'Population 43133142'!DN90/'Population 43133142'!DO90</f>
        <v>0.45454545454545453</v>
      </c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5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'Population 43133142'!DN91/'Population 43133142'!DO91</f>
        <v>0.39552238805970147</v>
      </c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5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'Population 43133142'!DN92/'Population 43133142'!DO92</f>
        <v>0.64205816554809847</v>
      </c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5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'Population 43133142'!DN93/'Population 43133142'!DO93</f>
        <v>0.57198443579766534</v>
      </c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5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'Population 43133142'!DN94/'Population 43133142'!DO94</f>
        <v>0.63888888888888884</v>
      </c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5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'Population 43133142'!DN95/'Population 43133142'!DO95</f>
        <v>0.61344537815126055</v>
      </c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5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'Population 43133142'!DN96/'Population 43133142'!DO96</f>
        <v>0.55213032581453636</v>
      </c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5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'Population 43133142'!DN97/'Population 43133142'!DO97</f>
        <v>0.31842576028622538</v>
      </c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5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2">
        <f>'Population 43133142'!DN98/'Population 43133142'!DO98</f>
        <v>0.54930547719862932</v>
      </c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 t="e">
        <f>DN7/DO7</f>
        <v>#DIV/0!</v>
      </c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Kuo, Jeremy (DHHS-Contractor)</cp:lastModifiedBy>
  <dcterms:created xsi:type="dcterms:W3CDTF">2020-05-13T15:42:02Z</dcterms:created>
  <dcterms:modified xsi:type="dcterms:W3CDTF">2020-12-14T17:54:18Z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2020-05-13T16:04:22.7562814Z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f25eba76-6f95-4999-aa06-1874559da553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